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160" tabRatio="266"/>
  </bookViews>
  <sheets>
    <sheet name="Folha 1" sheetId="5" r:id="rId1"/>
    <sheet name="Folha 2" sheetId="6" r:id="rId2"/>
    <sheet name="Aquários" sheetId="1" r:id="rId3"/>
    <sheet name="Aquários (2)" sheetId="4" r:id="rId4"/>
  </sheets>
  <definedNames>
    <definedName name="_xlnm._FilterDatabase" localSheetId="1" hidden="1">'Folha 2'!$A$6:$AU$36</definedName>
    <definedName name="_xlnm.Print_Area" localSheetId="0">'Folha 1'!$A$1:$AY$65</definedName>
    <definedName name="_xlnm.Print_Area" localSheetId="1">'Folha 2'!$A$1:$AV$37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4" l="1"/>
  <c r="C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0" i="1"/>
  <c r="F12" i="1"/>
  <c r="F5" i="1"/>
  <c r="F6" i="1"/>
  <c r="F7" i="1"/>
  <c r="D26" i="1" l="1"/>
  <c r="F27" i="1" l="1"/>
  <c r="F25" i="1"/>
  <c r="F24" i="1"/>
  <c r="F23" i="1"/>
  <c r="F22" i="1"/>
  <c r="F21" i="1"/>
  <c r="F20" i="1"/>
  <c r="F19" i="1"/>
  <c r="F18" i="1"/>
  <c r="F17" i="1"/>
  <c r="F15" i="1"/>
  <c r="F16" i="1"/>
  <c r="F14" i="1"/>
  <c r="F13" i="1"/>
  <c r="F11" i="1"/>
  <c r="F10" i="1"/>
  <c r="F9" i="1"/>
  <c r="F8" i="1"/>
  <c r="F40" i="1" l="1"/>
  <c r="G40" i="1" l="1"/>
</calcChain>
</file>

<file path=xl/sharedStrings.xml><?xml version="1.0" encoding="utf-8"?>
<sst xmlns="http://schemas.openxmlformats.org/spreadsheetml/2006/main" count="198" uniqueCount="114">
  <si>
    <t>AQUÁRIO</t>
  </si>
  <si>
    <t>Nº</t>
  </si>
  <si>
    <t>DENOMINAÇÃO</t>
  </si>
  <si>
    <t>VOLUME (m³)</t>
  </si>
  <si>
    <t>AQUARIOS INTERNOS</t>
  </si>
  <si>
    <t>VEREDAS</t>
  </si>
  <si>
    <t>RIACHOS DE CABECEIRAS</t>
  </si>
  <si>
    <t>RIOS DE BONITO</t>
  </si>
  <si>
    <t>RIOS DO PANTANAL</t>
  </si>
  <si>
    <t>BANHADOS/SUCURIS</t>
  </si>
  <si>
    <t xml:space="preserve">10.1 </t>
  </si>
  <si>
    <t>10.2</t>
  </si>
  <si>
    <t>10.3</t>
  </si>
  <si>
    <t>PEIXES CRIPTICOS</t>
  </si>
  <si>
    <t>10.4</t>
  </si>
  <si>
    <t>10.5</t>
  </si>
  <si>
    <t>10.6</t>
  </si>
  <si>
    <t>10.7</t>
  </si>
  <si>
    <t>10.8</t>
  </si>
  <si>
    <t>PEIXES CAVERNICOLAS</t>
  </si>
  <si>
    <t>11.1</t>
  </si>
  <si>
    <t>EUROPA</t>
  </si>
  <si>
    <t>11.2</t>
  </si>
  <si>
    <t>11.3</t>
  </si>
  <si>
    <t>11.4</t>
  </si>
  <si>
    <t>11.5</t>
  </si>
  <si>
    <t>OCEANIA</t>
  </si>
  <si>
    <t>ITINERANTE – PIRANHAS</t>
  </si>
  <si>
    <t>AUDITÓRIO</t>
  </si>
  <si>
    <t>AQUÁRIOS DO JARDIM EXTERNO</t>
  </si>
  <si>
    <t>7.1</t>
  </si>
  <si>
    <t>7.2</t>
  </si>
  <si>
    <t>LONTRAS</t>
  </si>
  <si>
    <t>16.2</t>
  </si>
  <si>
    <t>16.3</t>
  </si>
  <si>
    <t>TERRAS ALAGADAS</t>
  </si>
  <si>
    <t>SUMP</t>
  </si>
  <si>
    <t>RESERV.</t>
  </si>
  <si>
    <t>TANQUE DE ABASTECIMENTO</t>
  </si>
  <si>
    <t>N.A.</t>
  </si>
  <si>
    <t>OUTROS TANQUES</t>
  </si>
  <si>
    <t>ORQUIDÁRIO</t>
  </si>
  <si>
    <t>ÁFRICA</t>
  </si>
  <si>
    <t>ÁSIA</t>
  </si>
  <si>
    <t>JACARÉS</t>
  </si>
  <si>
    <t>PLANÍCIE INUNDADA</t>
  </si>
  <si>
    <t>LISTA DOS TANQUES E VOLUMES</t>
  </si>
  <si>
    <t>RECIRCULAÇÃO</t>
  </si>
  <si>
    <t>TEMPO TOTAL</t>
  </si>
  <si>
    <t>(m³/h)</t>
  </si>
  <si>
    <t>(horas)</t>
  </si>
  <si>
    <t>AMÉRICA - AMAZÔNIA</t>
  </si>
  <si>
    <t>ANTAS</t>
  </si>
  <si>
    <t>RIO PARAGUAI</t>
  </si>
  <si>
    <t>TANQUE DE EFLUENTES</t>
  </si>
  <si>
    <t>TOTAL (m³)</t>
  </si>
  <si>
    <t>RESURGÊNCIAS/NASCENTES</t>
  </si>
  <si>
    <t>PLANÍCIE DE INUNDAÇÃO (SECA)</t>
  </si>
  <si>
    <t>PLANÍCIE DE INUNDAÇÃO (CHEIA)</t>
  </si>
  <si>
    <t>CORREDEIRAS DO RIO XINGU</t>
  </si>
  <si>
    <t>MIMETISMO</t>
  </si>
  <si>
    <t>PEIXES ELÉTRICOS</t>
  </si>
  <si>
    <t>PEIXE PULMONADO (PIRAMBÓIA)</t>
  </si>
  <si>
    <t>BAÍA CACHOEIRA</t>
  </si>
  <si>
    <t>BAÍA VITÓRIA RÉGIA</t>
  </si>
  <si>
    <t>BANHADOS EXTERNO</t>
  </si>
  <si>
    <t>IMASUL</t>
  </si>
  <si>
    <t xml:space="preserve">Divergências dos volumes </t>
  </si>
  <si>
    <t>Oque seria o volume disponível</t>
  </si>
  <si>
    <t>Nos casos que o volume de ocupação das espécies é maior que o volume do aquário</t>
  </si>
  <si>
    <t>Alteração dos nomes dos aquários e da cenografia</t>
  </si>
  <si>
    <t>É possível estimar a biomassa a ser produzida para cada aquário?</t>
  </si>
  <si>
    <t xml:space="preserve"> </t>
  </si>
  <si>
    <t>TANQUE</t>
  </si>
  <si>
    <t>ÁREA (m²)</t>
  </si>
  <si>
    <t>ALTURA (m)</t>
  </si>
  <si>
    <t>1,0 / 2,0</t>
  </si>
  <si>
    <t>DOC.</t>
  </si>
  <si>
    <t>LISTA</t>
  </si>
  <si>
    <t>CLIENTE:</t>
  </si>
  <si>
    <t>AGESUL</t>
  </si>
  <si>
    <t>FOLHA</t>
  </si>
  <si>
    <t>de</t>
  </si>
  <si>
    <t>OBRA:</t>
  </si>
  <si>
    <t>AQUÁRIO DO PANTANAL</t>
  </si>
  <si>
    <t>DISCIPLINA:</t>
  </si>
  <si>
    <t>300 - SISTEMA DE SUPORTE À VIDA (SSV)</t>
  </si>
  <si>
    <t>TÍTULO:</t>
  </si>
  <si>
    <t>ÍNDICE DE REVISÕES</t>
  </si>
  <si>
    <t>REV.</t>
  </si>
  <si>
    <t>DESCRIÇÃO E/OU FOLHAS ATINGIDAS</t>
  </si>
  <si>
    <t>EMISSÃO ORIGINAL</t>
  </si>
  <si>
    <t>REV. 0</t>
  </si>
  <si>
    <t>REV. A</t>
  </si>
  <si>
    <t>REV. B</t>
  </si>
  <si>
    <t>REV. C</t>
  </si>
  <si>
    <t>REV. D</t>
  </si>
  <si>
    <t>REV. E</t>
  </si>
  <si>
    <t>REV. F</t>
  </si>
  <si>
    <t>REV. G</t>
  </si>
  <si>
    <t>REV. H</t>
  </si>
  <si>
    <t>DATA</t>
  </si>
  <si>
    <t>PROJETO</t>
  </si>
  <si>
    <t>EXECUÇÃO</t>
  </si>
  <si>
    <t>VERIFICAÇÃO</t>
  </si>
  <si>
    <t>APROVAÇÃO</t>
  </si>
  <si>
    <t>doc:</t>
  </si>
  <si>
    <t>TÍTULO::</t>
  </si>
  <si>
    <t>LI-303/2020</t>
  </si>
  <si>
    <t>LISTA DE AQUÁRIOS E VOLUMES</t>
  </si>
  <si>
    <t>LISTA - AQUÁRIOS E VOLUMES</t>
  </si>
  <si>
    <t>A</t>
  </si>
  <si>
    <t>B</t>
  </si>
  <si>
    <t>A +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</si>
</sst>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.5"/>
      <color theme="1"/>
      <name val="Calibri"/>
      <family val="2"/>
    </font>
    <font>
      <sz val="11.5"/>
      <color theme="1"/>
      <name val="Calibri"/>
      <family val="2"/>
    </font>
    <font>
      <sz val="11.5"/>
      <color rgb="FF000000"/>
      <name val="Calibri"/>
      <family val="2"/>
    </font>
    <font>
      <b/>
      <sz val="11.5"/>
      <color rgb="FF000000"/>
      <name val="Calibri"/>
      <family val="2"/>
    </font>
    <font>
      <sz val="11.5"/>
      <color rgb="FFFF0000"/>
      <name val="Calibri"/>
      <family val="2"/>
    </font>
    <font>
      <b/>
      <sz val="11.5"/>
      <color rgb="FF0070C0"/>
      <name val="Calibri"/>
      <family val="2"/>
    </font>
    <font>
      <b/>
      <sz val="11.5"/>
      <color theme="4"/>
      <name val="Calibri"/>
      <family val="2"/>
    </font>
    <font>
      <b/>
      <sz val="11.5"/>
      <name val="Calibri"/>
      <family val="2"/>
    </font>
    <font>
      <sz val="11.5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color rgb="FF0070C0"/>
      <name val="Arial"/>
      <family val="2"/>
    </font>
    <font>
      <sz val="11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mediumGray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64">
    <xf numFmtId="0" fontId="0" fillId="0" borderId="0" xfId="0"/>
    <xf numFmtId="0" fontId="2" fillId="2" borderId="0" xfId="0" applyFont="1" applyFill="1"/>
    <xf numFmtId="0" fontId="2" fillId="0" borderId="0" xfId="0" applyFont="1"/>
    <xf numFmtId="0" fontId="1" fillId="3" borderId="2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0" xfId="0" applyFont="1" applyFill="1"/>
    <xf numFmtId="0" fontId="2" fillId="0" borderId="6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/>
    <xf numFmtId="0" fontId="1" fillId="5" borderId="3" xfId="0" applyFont="1" applyFill="1" applyBorder="1"/>
    <xf numFmtId="0" fontId="1" fillId="5" borderId="7" xfId="0" applyFont="1" applyFill="1" applyBorder="1"/>
    <xf numFmtId="0" fontId="10" fillId="2" borderId="40" xfId="1" applyFill="1" applyBorder="1"/>
    <xf numFmtId="0" fontId="10" fillId="2" borderId="41" xfId="1" applyFill="1" applyBorder="1"/>
    <xf numFmtId="0" fontId="11" fillId="2" borderId="41" xfId="1" applyFont="1" applyFill="1" applyBorder="1" applyAlignment="1">
      <alignment vertical="center"/>
    </xf>
    <xf numFmtId="0" fontId="12" fillId="2" borderId="41" xfId="1" applyFont="1" applyFill="1" applyBorder="1" applyAlignment="1">
      <alignment vertical="center"/>
    </xf>
    <xf numFmtId="0" fontId="12" fillId="2" borderId="42" xfId="1" applyFont="1" applyFill="1" applyBorder="1" applyAlignment="1">
      <alignment vertical="center"/>
    </xf>
    <xf numFmtId="0" fontId="13" fillId="2" borderId="36" xfId="1" applyFont="1" applyFill="1" applyBorder="1" applyAlignment="1">
      <alignment horizontal="left" vertical="top"/>
    </xf>
    <xf numFmtId="0" fontId="14" fillId="2" borderId="45" xfId="1" applyFont="1" applyFill="1" applyBorder="1" applyAlignment="1">
      <alignment vertical="center"/>
    </xf>
    <xf numFmtId="0" fontId="13" fillId="2" borderId="45" xfId="1" applyFont="1" applyFill="1" applyBorder="1" applyAlignment="1">
      <alignment horizontal="left" vertical="top"/>
    </xf>
    <xf numFmtId="0" fontId="10" fillId="2" borderId="0" xfId="1" applyFill="1"/>
    <xf numFmtId="0" fontId="10" fillId="2" borderId="28" xfId="1" applyFill="1" applyBorder="1"/>
    <xf numFmtId="0" fontId="16" fillId="2" borderId="0" xfId="1" applyFont="1" applyFill="1" applyAlignment="1">
      <alignment vertical="top"/>
    </xf>
    <xf numFmtId="0" fontId="10" fillId="2" borderId="29" xfId="1" applyFill="1" applyBorder="1"/>
    <xf numFmtId="0" fontId="13" fillId="2" borderId="25" xfId="1" applyFont="1" applyFill="1" applyBorder="1" applyAlignment="1">
      <alignment vertical="top"/>
    </xf>
    <xf numFmtId="0" fontId="16" fillId="2" borderId="37" xfId="1" applyFont="1" applyFill="1" applyBorder="1" applyAlignment="1">
      <alignment vertical="top"/>
    </xf>
    <xf numFmtId="0" fontId="15" fillId="2" borderId="9" xfId="1" applyFont="1" applyFill="1" applyBorder="1" applyAlignment="1" applyProtection="1">
      <alignment vertical="center"/>
      <protection locked="0"/>
    </xf>
    <xf numFmtId="0" fontId="17" fillId="2" borderId="9" xfId="1" applyFont="1" applyFill="1" applyBorder="1" applyAlignment="1" applyProtection="1">
      <alignment vertical="center"/>
      <protection locked="0"/>
    </xf>
    <xf numFmtId="0" fontId="15" fillId="2" borderId="48" xfId="1" applyFont="1" applyFill="1" applyBorder="1" applyAlignment="1" applyProtection="1">
      <alignment vertical="center"/>
      <protection locked="0"/>
    </xf>
    <xf numFmtId="0" fontId="13" fillId="2" borderId="37" xfId="1" applyFont="1" applyFill="1" applyBorder="1" applyAlignment="1">
      <alignment horizontal="left" vertical="top"/>
    </xf>
    <xf numFmtId="0" fontId="10" fillId="2" borderId="37" xfId="1" applyFill="1" applyBorder="1"/>
    <xf numFmtId="0" fontId="13" fillId="2" borderId="37" xfId="1" applyFont="1" applyFill="1" applyBorder="1" applyAlignment="1">
      <alignment horizontal="center" vertical="center"/>
    </xf>
    <xf numFmtId="0" fontId="16" fillId="2" borderId="29" xfId="1" applyFont="1" applyFill="1" applyBorder="1" applyAlignment="1">
      <alignment vertical="top"/>
    </xf>
    <xf numFmtId="0" fontId="13" fillId="2" borderId="11" xfId="1" applyFont="1" applyFill="1" applyBorder="1" applyAlignment="1">
      <alignment vertical="top"/>
    </xf>
    <xf numFmtId="0" fontId="13" fillId="2" borderId="9" xfId="1" applyFont="1" applyFill="1" applyBorder="1" applyAlignment="1">
      <alignment vertical="top"/>
    </xf>
    <xf numFmtId="0" fontId="10" fillId="2" borderId="49" xfId="1" applyFill="1" applyBorder="1"/>
    <xf numFmtId="0" fontId="16" fillId="2" borderId="50" xfId="1" applyFont="1" applyFill="1" applyBorder="1" applyAlignment="1">
      <alignment vertical="top"/>
    </xf>
    <xf numFmtId="0" fontId="13" fillId="2" borderId="52" xfId="1" applyFont="1" applyFill="1" applyBorder="1" applyAlignment="1">
      <alignment vertical="top"/>
    </xf>
    <xf numFmtId="0" fontId="18" fillId="2" borderId="52" xfId="1" applyFont="1" applyFill="1" applyBorder="1"/>
    <xf numFmtId="0" fontId="18" fillId="2" borderId="35" xfId="1" applyFont="1" applyFill="1" applyBorder="1"/>
    <xf numFmtId="0" fontId="18" fillId="2" borderId="15" xfId="1" applyFont="1" applyFill="1" applyBorder="1"/>
    <xf numFmtId="0" fontId="17" fillId="2" borderId="26" xfId="1" applyFont="1" applyFill="1" applyBorder="1" applyAlignment="1" applyProtection="1">
      <alignment vertical="top"/>
      <protection locked="0"/>
    </xf>
    <xf numFmtId="0" fontId="17" fillId="2" borderId="52" xfId="1" applyFont="1" applyFill="1" applyBorder="1" applyAlignment="1" applyProtection="1">
      <alignment vertical="top"/>
      <protection locked="0"/>
    </xf>
    <xf numFmtId="0" fontId="17" fillId="2" borderId="54" xfId="1" applyFont="1" applyFill="1" applyBorder="1" applyAlignment="1" applyProtection="1">
      <alignment vertical="top"/>
      <protection locked="0"/>
    </xf>
    <xf numFmtId="0" fontId="17" fillId="2" borderId="0" xfId="1" applyFont="1" applyFill="1"/>
    <xf numFmtId="0" fontId="20" fillId="2" borderId="43" xfId="1" applyFont="1" applyFill="1" applyBorder="1" applyAlignment="1" applyProtection="1">
      <alignment vertical="top"/>
      <protection locked="0"/>
    </xf>
    <xf numFmtId="0" fontId="20" fillId="2" borderId="0" xfId="1" applyFont="1" applyFill="1" applyAlignment="1" applyProtection="1">
      <alignment vertical="top"/>
      <protection locked="0"/>
    </xf>
    <xf numFmtId="0" fontId="20" fillId="2" borderId="39" xfId="1" applyFont="1" applyFill="1" applyBorder="1" applyAlignment="1" applyProtection="1">
      <alignment vertical="top"/>
      <protection locked="0"/>
    </xf>
    <xf numFmtId="0" fontId="20" fillId="2" borderId="0" xfId="1" applyFont="1" applyFill="1"/>
    <xf numFmtId="0" fontId="17" fillId="2" borderId="43" xfId="1" applyFont="1" applyFill="1" applyBorder="1" applyAlignment="1" applyProtection="1">
      <alignment vertical="top"/>
      <protection locked="0"/>
    </xf>
    <xf numFmtId="0" fontId="17" fillId="2" borderId="0" xfId="1" applyFont="1" applyFill="1" applyAlignment="1" applyProtection="1">
      <alignment vertical="top"/>
      <protection locked="0"/>
    </xf>
    <xf numFmtId="0" fontId="17" fillId="2" borderId="39" xfId="1" applyFont="1" applyFill="1" applyBorder="1" applyAlignment="1" applyProtection="1">
      <alignment vertical="top"/>
      <protection locked="0"/>
    </xf>
    <xf numFmtId="0" fontId="17" fillId="2" borderId="35" xfId="1" applyFont="1" applyFill="1" applyBorder="1" applyAlignment="1" applyProtection="1">
      <alignment vertical="top"/>
      <protection locked="0"/>
    </xf>
    <xf numFmtId="0" fontId="17" fillId="2" borderId="15" xfId="1" applyFont="1" applyFill="1" applyBorder="1" applyAlignment="1" applyProtection="1">
      <alignment vertical="top"/>
      <protection locked="0"/>
    </xf>
    <xf numFmtId="0" fontId="17" fillId="2" borderId="24" xfId="1" applyFont="1" applyFill="1" applyBorder="1" applyAlignment="1" applyProtection="1">
      <alignment vertical="top"/>
      <protection locked="0"/>
    </xf>
    <xf numFmtId="0" fontId="10" fillId="2" borderId="45" xfId="1" applyFill="1" applyBorder="1" applyAlignment="1">
      <alignment horizontal="left" vertical="center"/>
    </xf>
    <xf numFmtId="0" fontId="10" fillId="2" borderId="45" xfId="1" applyFill="1" applyBorder="1" applyAlignment="1">
      <alignment vertical="center"/>
    </xf>
    <xf numFmtId="0" fontId="10" fillId="2" borderId="46" xfId="1" applyFill="1" applyBorder="1" applyAlignment="1">
      <alignment vertical="center"/>
    </xf>
    <xf numFmtId="0" fontId="21" fillId="2" borderId="30" xfId="1" applyFont="1" applyFill="1" applyBorder="1" applyAlignment="1">
      <alignment vertical="center"/>
    </xf>
    <xf numFmtId="0" fontId="21" fillId="2" borderId="9" xfId="1" applyFont="1" applyFill="1" applyBorder="1" applyAlignment="1">
      <alignment vertical="center"/>
    </xf>
    <xf numFmtId="0" fontId="16" fillId="2" borderId="9" xfId="1" applyFont="1" applyFill="1" applyBorder="1" applyAlignment="1">
      <alignment horizontal="left" vertical="center"/>
    </xf>
    <xf numFmtId="0" fontId="16" fillId="2" borderId="9" xfId="1" applyFont="1" applyFill="1" applyBorder="1" applyAlignment="1">
      <alignment vertical="center"/>
    </xf>
    <xf numFmtId="0" fontId="16" fillId="2" borderId="48" xfId="1" applyFont="1" applyFill="1" applyBorder="1" applyAlignment="1">
      <alignment vertical="center"/>
    </xf>
    <xf numFmtId="0" fontId="21" fillId="2" borderId="14" xfId="1" applyFont="1" applyFill="1" applyBorder="1" applyAlignment="1">
      <alignment vertical="center"/>
    </xf>
    <xf numFmtId="0" fontId="21" fillId="2" borderId="15" xfId="1" applyFont="1" applyFill="1" applyBorder="1" applyAlignment="1">
      <alignment vertical="center"/>
    </xf>
    <xf numFmtId="0" fontId="16" fillId="2" borderId="15" xfId="1" applyFont="1" applyFill="1" applyBorder="1" applyAlignment="1">
      <alignment vertical="center"/>
    </xf>
    <xf numFmtId="0" fontId="16" fillId="2" borderId="16" xfId="1" applyFont="1" applyFill="1" applyBorder="1" applyAlignment="1">
      <alignment vertical="center"/>
    </xf>
    <xf numFmtId="0" fontId="18" fillId="2" borderId="14" xfId="1" applyFont="1" applyFill="1" applyBorder="1" applyAlignment="1">
      <alignment vertical="center"/>
    </xf>
    <xf numFmtId="0" fontId="16" fillId="2" borderId="15" xfId="1" applyFont="1" applyFill="1" applyBorder="1"/>
    <xf numFmtId="0" fontId="16" fillId="2" borderId="24" xfId="1" applyFont="1" applyFill="1" applyBorder="1"/>
    <xf numFmtId="0" fontId="16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vertical="center"/>
    </xf>
    <xf numFmtId="0" fontId="10" fillId="2" borderId="0" xfId="1" applyFill="1" applyAlignment="1">
      <alignment horizontal="center"/>
    </xf>
    <xf numFmtId="0" fontId="13" fillId="2" borderId="26" xfId="1" applyFont="1" applyFill="1" applyBorder="1" applyAlignment="1">
      <alignment vertical="top"/>
    </xf>
    <xf numFmtId="0" fontId="13" fillId="2" borderId="35" xfId="1" applyFont="1" applyFill="1" applyBorder="1" applyAlignment="1">
      <alignment vertical="top"/>
    </xf>
    <xf numFmtId="0" fontId="16" fillId="2" borderId="15" xfId="1" applyFont="1" applyFill="1" applyBorder="1" applyAlignment="1">
      <alignment vertical="top"/>
    </xf>
    <xf numFmtId="0" fontId="17" fillId="2" borderId="0" xfId="1" applyFont="1" applyFill="1" applyAlignment="1">
      <alignment vertical="center"/>
    </xf>
    <xf numFmtId="0" fontId="19" fillId="2" borderId="0" xfId="1" applyFont="1" applyFill="1" applyAlignment="1">
      <alignment vertical="center"/>
    </xf>
    <xf numFmtId="0" fontId="17" fillId="2" borderId="0" xfId="1" applyFont="1" applyFill="1" applyAlignment="1">
      <alignment vertical="center" wrapText="1"/>
    </xf>
    <xf numFmtId="0" fontId="10" fillId="2" borderId="0" xfId="1" applyFill="1" applyAlignment="1">
      <alignment horizontal="left"/>
    </xf>
    <xf numFmtId="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3" fillId="2" borderId="36" xfId="1" applyFont="1" applyFill="1" applyBorder="1" applyAlignment="1">
      <alignment vertical="top"/>
    </xf>
    <xf numFmtId="0" fontId="10" fillId="2" borderId="0" xfId="1" applyFill="1" applyBorder="1"/>
    <xf numFmtId="0" fontId="16" fillId="2" borderId="0" xfId="1" applyFont="1" applyFill="1" applyBorder="1" applyAlignment="1">
      <alignment vertical="top"/>
    </xf>
    <xf numFmtId="0" fontId="1" fillId="3" borderId="59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 wrapText="1"/>
    </xf>
    <xf numFmtId="0" fontId="14" fillId="2" borderId="45" xfId="1" applyFont="1" applyFill="1" applyBorder="1" applyAlignment="1">
      <alignment horizontal="center" vertical="center"/>
    </xf>
    <xf numFmtId="0" fontId="14" fillId="2" borderId="46" xfId="1" applyFont="1" applyFill="1" applyBorder="1" applyAlignment="1">
      <alignment horizontal="center" vertical="center"/>
    </xf>
    <xf numFmtId="0" fontId="15" fillId="2" borderId="45" xfId="1" applyFont="1" applyFill="1" applyBorder="1" applyAlignment="1" applyProtection="1">
      <alignment horizontal="center" vertical="center"/>
      <protection locked="0"/>
    </xf>
    <xf numFmtId="0" fontId="15" fillId="2" borderId="47" xfId="1" applyFont="1" applyFill="1" applyBorder="1" applyAlignment="1" applyProtection="1">
      <alignment horizontal="center" vertical="center"/>
      <protection locked="0"/>
    </xf>
    <xf numFmtId="0" fontId="15" fillId="2" borderId="9" xfId="1" applyFont="1" applyFill="1" applyBorder="1" applyAlignment="1" applyProtection="1">
      <alignment horizontal="right" vertical="center"/>
      <protection locked="0"/>
    </xf>
    <xf numFmtId="0" fontId="15" fillId="2" borderId="9" xfId="1" applyFont="1" applyFill="1" applyBorder="1" applyAlignment="1" applyProtection="1">
      <alignment horizontal="left" vertical="center"/>
      <protection locked="0"/>
    </xf>
    <xf numFmtId="0" fontId="15" fillId="2" borderId="10" xfId="1" applyFont="1" applyFill="1" applyBorder="1" applyAlignment="1" applyProtection="1">
      <alignment horizontal="left" vertical="center"/>
      <protection locked="0"/>
    </xf>
    <xf numFmtId="0" fontId="17" fillId="2" borderId="9" xfId="1" applyFont="1" applyFill="1" applyBorder="1" applyAlignment="1" applyProtection="1">
      <alignment horizontal="left" vertical="center"/>
      <protection locked="0"/>
    </xf>
    <xf numFmtId="0" fontId="17" fillId="2" borderId="10" xfId="1" applyFont="1" applyFill="1" applyBorder="1" applyAlignment="1" applyProtection="1">
      <alignment horizontal="left" vertical="center"/>
      <protection locked="0"/>
    </xf>
    <xf numFmtId="0" fontId="17" fillId="2" borderId="9" xfId="1" applyFont="1" applyFill="1" applyBorder="1" applyAlignment="1">
      <alignment horizontal="left" vertical="center"/>
    </xf>
    <xf numFmtId="0" fontId="17" fillId="2" borderId="10" xfId="1" applyFont="1" applyFill="1" applyBorder="1" applyAlignment="1">
      <alignment horizontal="left" vertical="center"/>
    </xf>
    <xf numFmtId="0" fontId="17" fillId="2" borderId="51" xfId="1" applyFont="1" applyFill="1" applyBorder="1" applyAlignment="1" applyProtection="1">
      <alignment horizontal="center" vertical="center"/>
      <protection locked="0"/>
    </xf>
    <xf numFmtId="0" fontId="17" fillId="2" borderId="52" xfId="1" applyFont="1" applyFill="1" applyBorder="1" applyAlignment="1" applyProtection="1">
      <alignment horizontal="center" vertical="center"/>
      <protection locked="0"/>
    </xf>
    <xf numFmtId="0" fontId="17" fillId="2" borderId="53" xfId="1" applyFont="1" applyFill="1" applyBorder="1" applyAlignment="1" applyProtection="1">
      <alignment horizontal="center" vertical="center"/>
      <protection locked="0"/>
    </xf>
    <xf numFmtId="0" fontId="20" fillId="2" borderId="28" xfId="1" applyFont="1" applyFill="1" applyBorder="1" applyAlignment="1" applyProtection="1">
      <alignment horizontal="center" vertical="center"/>
      <protection locked="0"/>
    </xf>
    <xf numFmtId="0" fontId="20" fillId="2" borderId="0" xfId="1" applyFont="1" applyFill="1" applyAlignment="1" applyProtection="1">
      <alignment horizontal="center" vertical="center"/>
      <protection locked="0"/>
    </xf>
    <xf numFmtId="0" fontId="20" fillId="2" borderId="29" xfId="1" applyFont="1" applyFill="1" applyBorder="1" applyAlignment="1" applyProtection="1">
      <alignment horizontal="center" vertical="center"/>
      <protection locked="0"/>
    </xf>
    <xf numFmtId="0" fontId="17" fillId="2" borderId="28" xfId="1" applyFont="1" applyFill="1" applyBorder="1" applyAlignment="1" applyProtection="1">
      <alignment horizontal="center" vertical="center"/>
      <protection locked="0"/>
    </xf>
    <xf numFmtId="0" fontId="17" fillId="2" borderId="0" xfId="1" applyFont="1" applyFill="1" applyAlignment="1" applyProtection="1">
      <alignment horizontal="center" vertical="center"/>
      <protection locked="0"/>
    </xf>
    <xf numFmtId="0" fontId="17" fillId="2" borderId="29" xfId="1" applyFont="1" applyFill="1" applyBorder="1" applyAlignment="1" applyProtection="1">
      <alignment horizontal="center" vertical="center"/>
      <protection locked="0"/>
    </xf>
    <xf numFmtId="0" fontId="17" fillId="2" borderId="51" xfId="1" applyFont="1" applyFill="1" applyBorder="1" applyAlignment="1" applyProtection="1">
      <alignment horizontal="center" vertical="center" wrapText="1"/>
      <protection locked="0"/>
    </xf>
    <xf numFmtId="0" fontId="17" fillId="2" borderId="52" xfId="1" applyFont="1" applyFill="1" applyBorder="1" applyAlignment="1" applyProtection="1">
      <alignment horizontal="center" vertical="center" wrapText="1"/>
      <protection locked="0"/>
    </xf>
    <xf numFmtId="0" fontId="17" fillId="2" borderId="53" xfId="1" applyFont="1" applyFill="1" applyBorder="1" applyAlignment="1" applyProtection="1">
      <alignment horizontal="center" vertical="center" wrapText="1"/>
      <protection locked="0"/>
    </xf>
    <xf numFmtId="0" fontId="17" fillId="2" borderId="14" xfId="1" applyFont="1" applyFill="1" applyBorder="1" applyAlignment="1" applyProtection="1">
      <alignment horizontal="center" vertical="center" wrapText="1"/>
      <protection locked="0"/>
    </xf>
    <xf numFmtId="0" fontId="17" fillId="2" borderId="15" xfId="1" applyFont="1" applyFill="1" applyBorder="1" applyAlignment="1" applyProtection="1">
      <alignment horizontal="center" vertical="center" wrapText="1"/>
      <protection locked="0"/>
    </xf>
    <xf numFmtId="0" fontId="17" fillId="2" borderId="16" xfId="1" applyFont="1" applyFill="1" applyBorder="1" applyAlignment="1" applyProtection="1">
      <alignment horizontal="center" vertical="center" wrapText="1"/>
      <protection locked="0"/>
    </xf>
    <xf numFmtId="0" fontId="14" fillId="2" borderId="52" xfId="1" applyFont="1" applyFill="1" applyBorder="1" applyAlignment="1" applyProtection="1">
      <alignment horizontal="center" vertical="center" wrapText="1"/>
      <protection locked="0"/>
    </xf>
    <xf numFmtId="0" fontId="14" fillId="2" borderId="54" xfId="1" applyFont="1" applyFill="1" applyBorder="1" applyAlignment="1" applyProtection="1">
      <alignment horizontal="center" vertical="center" wrapText="1"/>
      <protection locked="0"/>
    </xf>
    <xf numFmtId="0" fontId="14" fillId="2" borderId="15" xfId="1" applyFont="1" applyFill="1" applyBorder="1" applyAlignment="1" applyProtection="1">
      <alignment horizontal="center" vertical="center" wrapText="1"/>
      <protection locked="0"/>
    </xf>
    <xf numFmtId="0" fontId="14" fillId="2" borderId="24" xfId="1" applyFont="1" applyFill="1" applyBorder="1" applyAlignment="1" applyProtection="1">
      <alignment horizontal="center" vertical="center" wrapText="1"/>
      <protection locked="0"/>
    </xf>
    <xf numFmtId="0" fontId="19" fillId="2" borderId="40" xfId="1" applyFont="1" applyFill="1" applyBorder="1" applyAlignment="1" applyProtection="1">
      <alignment horizontal="center" vertical="center" wrapText="1"/>
      <protection locked="0"/>
    </xf>
    <xf numFmtId="0" fontId="19" fillId="2" borderId="41" xfId="1" applyFont="1" applyFill="1" applyBorder="1" applyAlignment="1" applyProtection="1">
      <alignment horizontal="center" vertical="center" wrapText="1"/>
      <protection locked="0"/>
    </xf>
    <xf numFmtId="0" fontId="19" fillId="2" borderId="44" xfId="1" applyFont="1" applyFill="1" applyBorder="1" applyAlignment="1" applyProtection="1">
      <alignment horizontal="center" vertical="center" wrapText="1"/>
      <protection locked="0"/>
    </xf>
    <xf numFmtId="0" fontId="19" fillId="2" borderId="28" xfId="1" applyFont="1" applyFill="1" applyBorder="1" applyAlignment="1" applyProtection="1">
      <alignment horizontal="center" vertical="center" wrapText="1"/>
      <protection locked="0"/>
    </xf>
    <xf numFmtId="0" fontId="19" fillId="2" borderId="0" xfId="1" applyFont="1" applyFill="1" applyAlignment="1" applyProtection="1">
      <alignment horizontal="center" vertical="center" wrapText="1"/>
      <protection locked="0"/>
    </xf>
    <xf numFmtId="0" fontId="19" fillId="2" borderId="39" xfId="1" applyFont="1" applyFill="1" applyBorder="1" applyAlignment="1" applyProtection="1">
      <alignment horizontal="center" vertical="center" wrapText="1"/>
      <protection locked="0"/>
    </xf>
    <xf numFmtId="0" fontId="19" fillId="2" borderId="49" xfId="1" applyFont="1" applyFill="1" applyBorder="1" applyAlignment="1" applyProtection="1">
      <alignment horizontal="center" vertical="center" wrapText="1"/>
      <protection locked="0"/>
    </xf>
    <xf numFmtId="0" fontId="19" fillId="2" borderId="37" xfId="1" applyFont="1" applyFill="1" applyBorder="1" applyAlignment="1" applyProtection="1">
      <alignment horizontal="center" vertical="center" wrapText="1"/>
      <protection locked="0"/>
    </xf>
    <xf numFmtId="0" fontId="19" fillId="2" borderId="38" xfId="1" applyFont="1" applyFill="1" applyBorder="1" applyAlignment="1" applyProtection="1">
      <alignment horizontal="center" vertical="center" wrapText="1"/>
      <protection locked="0"/>
    </xf>
    <xf numFmtId="0" fontId="14" fillId="2" borderId="51" xfId="1" applyFont="1" applyFill="1" applyBorder="1" applyAlignment="1">
      <alignment horizontal="center" vertical="center"/>
    </xf>
    <xf numFmtId="0" fontId="14" fillId="2" borderId="52" xfId="1" applyFont="1" applyFill="1" applyBorder="1" applyAlignment="1">
      <alignment horizontal="center" vertical="center"/>
    </xf>
    <xf numFmtId="0" fontId="14" fillId="2" borderId="54" xfId="1" applyFont="1" applyFill="1" applyBorder="1" applyAlignment="1">
      <alignment horizontal="center" vertical="center"/>
    </xf>
    <xf numFmtId="0" fontId="14" fillId="2" borderId="49" xfId="1" applyFont="1" applyFill="1" applyBorder="1" applyAlignment="1">
      <alignment horizontal="center" vertical="center"/>
    </xf>
    <xf numFmtId="0" fontId="14" fillId="2" borderId="37" xfId="1" applyFont="1" applyFill="1" applyBorder="1" applyAlignment="1">
      <alignment horizontal="center" vertical="center"/>
    </xf>
    <xf numFmtId="0" fontId="14" fillId="2" borderId="38" xfId="1" applyFont="1" applyFill="1" applyBorder="1" applyAlignment="1">
      <alignment horizontal="center" vertical="center"/>
    </xf>
    <xf numFmtId="0" fontId="14" fillId="2" borderId="53" xfId="1" applyFont="1" applyFill="1" applyBorder="1" applyAlignment="1">
      <alignment horizontal="center" vertical="center"/>
    </xf>
    <xf numFmtId="0" fontId="14" fillId="2" borderId="50" xfId="1" applyFont="1" applyFill="1" applyBorder="1" applyAlignment="1">
      <alignment horizontal="center" vertical="center"/>
    </xf>
    <xf numFmtId="0" fontId="14" fillId="2" borderId="26" xfId="1" applyFont="1" applyFill="1" applyBorder="1" applyAlignment="1">
      <alignment horizontal="center" vertical="center"/>
    </xf>
    <xf numFmtId="0" fontId="14" fillId="2" borderId="25" xfId="1" applyFont="1" applyFill="1" applyBorder="1" applyAlignment="1">
      <alignment horizontal="center" vertical="center"/>
    </xf>
    <xf numFmtId="0" fontId="21" fillId="2" borderId="36" xfId="1" applyFont="1" applyFill="1" applyBorder="1" applyAlignment="1">
      <alignment horizontal="center" vertical="center"/>
    </xf>
    <xf numFmtId="0" fontId="21" fillId="2" borderId="45" xfId="1" applyFont="1" applyFill="1" applyBorder="1" applyAlignment="1">
      <alignment horizontal="center" vertical="center"/>
    </xf>
    <xf numFmtId="0" fontId="21" fillId="2" borderId="46" xfId="1" applyFont="1" applyFill="1" applyBorder="1" applyAlignment="1">
      <alignment horizontal="center" vertical="center"/>
    </xf>
    <xf numFmtId="0" fontId="21" fillId="2" borderId="47" xfId="1" applyFont="1" applyFill="1" applyBorder="1" applyAlignment="1">
      <alignment horizontal="center" vertical="center"/>
    </xf>
    <xf numFmtId="0" fontId="17" fillId="2" borderId="14" xfId="1" applyFont="1" applyFill="1" applyBorder="1" applyAlignment="1" applyProtection="1">
      <alignment horizontal="center" vertical="center"/>
      <protection locked="0"/>
    </xf>
    <xf numFmtId="0" fontId="17" fillId="2" borderId="15" xfId="1" applyFont="1" applyFill="1" applyBorder="1" applyAlignment="1" applyProtection="1">
      <alignment horizontal="center" vertical="center"/>
      <protection locked="0"/>
    </xf>
    <xf numFmtId="0" fontId="17" fillId="2" borderId="16" xfId="1" applyFont="1" applyFill="1" applyBorder="1" applyAlignment="1" applyProtection="1">
      <alignment horizontal="center" vertical="center"/>
      <protection locked="0"/>
    </xf>
    <xf numFmtId="0" fontId="10" fillId="2" borderId="55" xfId="1" applyFill="1" applyBorder="1" applyAlignment="1">
      <alignment horizontal="center" vertical="center"/>
    </xf>
    <xf numFmtId="0" fontId="10" fillId="2" borderId="45" xfId="1" applyFill="1" applyBorder="1" applyAlignment="1">
      <alignment horizontal="center" vertical="center"/>
    </xf>
    <xf numFmtId="14" fontId="22" fillId="2" borderId="11" xfId="1" applyNumberFormat="1" applyFont="1" applyFill="1" applyBorder="1" applyAlignment="1" applyProtection="1">
      <alignment horizontal="center" vertical="center"/>
      <protection locked="0"/>
    </xf>
    <xf numFmtId="14" fontId="22" fillId="2" borderId="9" xfId="1" applyNumberFormat="1" applyFont="1" applyFill="1" applyBorder="1" applyAlignment="1" applyProtection="1">
      <alignment horizontal="center" vertical="center"/>
      <protection locked="0"/>
    </xf>
    <xf numFmtId="14" fontId="22" fillId="2" borderId="48" xfId="1" applyNumberFormat="1" applyFont="1" applyFill="1" applyBorder="1" applyAlignment="1" applyProtection="1">
      <alignment horizontal="center" vertical="center"/>
      <protection locked="0"/>
    </xf>
    <xf numFmtId="14" fontId="22" fillId="2" borderId="10" xfId="1" applyNumberFormat="1" applyFont="1" applyFill="1" applyBorder="1" applyAlignment="1" applyProtection="1">
      <alignment horizontal="center" vertical="center"/>
      <protection locked="0"/>
    </xf>
    <xf numFmtId="0" fontId="10" fillId="2" borderId="11" xfId="1" applyFill="1" applyBorder="1" applyAlignment="1" applyProtection="1">
      <alignment horizontal="center" vertical="center"/>
      <protection locked="0"/>
    </xf>
    <xf numFmtId="0" fontId="10" fillId="2" borderId="9" xfId="1" applyFill="1" applyBorder="1" applyAlignment="1" applyProtection="1">
      <alignment horizontal="center" vertical="center"/>
      <protection locked="0"/>
    </xf>
    <xf numFmtId="0" fontId="10" fillId="2" borderId="48" xfId="1" applyFill="1" applyBorder="1" applyAlignment="1" applyProtection="1">
      <alignment horizontal="center" vertical="center"/>
      <protection locked="0"/>
    </xf>
    <xf numFmtId="0" fontId="22" fillId="2" borderId="11" xfId="1" applyFont="1" applyFill="1" applyBorder="1" applyAlignment="1" applyProtection="1">
      <alignment horizontal="center" vertical="center"/>
      <protection locked="0"/>
    </xf>
    <xf numFmtId="0" fontId="22" fillId="2" borderId="9" xfId="1" applyFont="1" applyFill="1" applyBorder="1" applyAlignment="1" applyProtection="1">
      <alignment horizontal="center" vertical="center"/>
      <protection locked="0"/>
    </xf>
    <xf numFmtId="0" fontId="22" fillId="2" borderId="48" xfId="1" applyFont="1" applyFill="1" applyBorder="1" applyAlignment="1" applyProtection="1">
      <alignment horizontal="center" vertical="center"/>
      <protection locked="0"/>
    </xf>
    <xf numFmtId="14" fontId="10" fillId="2" borderId="11" xfId="1" applyNumberFormat="1" applyFill="1" applyBorder="1" applyAlignment="1" applyProtection="1">
      <alignment horizontal="center" vertical="center"/>
      <protection locked="0"/>
    </xf>
    <xf numFmtId="14" fontId="10" fillId="2" borderId="9" xfId="1" applyNumberFormat="1" applyFill="1" applyBorder="1" applyAlignment="1" applyProtection="1">
      <alignment horizontal="center" vertical="center"/>
      <protection locked="0"/>
    </xf>
    <xf numFmtId="14" fontId="10" fillId="2" borderId="48" xfId="1" applyNumberFormat="1" applyFill="1" applyBorder="1" applyAlignment="1" applyProtection="1">
      <alignment horizontal="center" vertical="center"/>
      <protection locked="0"/>
    </xf>
    <xf numFmtId="0" fontId="22" fillId="2" borderId="10" xfId="1" applyFont="1" applyFill="1" applyBorder="1" applyAlignment="1" applyProtection="1">
      <alignment horizontal="center" vertical="center"/>
      <protection locked="0"/>
    </xf>
    <xf numFmtId="0" fontId="22" fillId="2" borderId="31" xfId="1" applyFont="1" applyFill="1" applyBorder="1" applyAlignment="1" applyProtection="1">
      <alignment horizontal="center" vertical="center"/>
      <protection locked="0"/>
    </xf>
    <xf numFmtId="0" fontId="22" fillId="2" borderId="56" xfId="1" applyFont="1" applyFill="1" applyBorder="1" applyAlignment="1" applyProtection="1">
      <alignment horizontal="center" vertical="center"/>
      <protection locked="0"/>
    </xf>
    <xf numFmtId="0" fontId="22" fillId="2" borderId="57" xfId="1" applyFont="1" applyFill="1" applyBorder="1" applyAlignment="1" applyProtection="1">
      <alignment horizontal="center" vertical="center"/>
      <protection locked="0"/>
    </xf>
    <xf numFmtId="0" fontId="22" fillId="2" borderId="58" xfId="1" applyFont="1" applyFill="1" applyBorder="1" applyAlignment="1" applyProtection="1">
      <alignment horizontal="center" vertical="center"/>
      <protection locked="0"/>
    </xf>
    <xf numFmtId="0" fontId="10" fillId="2" borderId="31" xfId="1" applyFill="1" applyBorder="1" applyAlignment="1" applyProtection="1">
      <alignment horizontal="center" vertical="center"/>
      <protection locked="0"/>
    </xf>
    <xf numFmtId="0" fontId="10" fillId="2" borderId="56" xfId="1" applyFill="1" applyBorder="1" applyAlignment="1" applyProtection="1">
      <alignment horizontal="center" vertical="center"/>
      <protection locked="0"/>
    </xf>
    <xf numFmtId="0" fontId="10" fillId="2" borderId="57" xfId="1" applyFill="1" applyBorder="1" applyAlignment="1" applyProtection="1">
      <alignment horizontal="center" vertical="center"/>
      <protection locked="0"/>
    </xf>
    <xf numFmtId="0" fontId="17" fillId="2" borderId="28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 applyProtection="1">
      <alignment horizontal="justify" vertical="center" wrapText="1"/>
      <protection locked="0"/>
    </xf>
    <xf numFmtId="0" fontId="15" fillId="2" borderId="39" xfId="1" applyFont="1" applyFill="1" applyBorder="1" applyAlignment="1" applyProtection="1">
      <alignment horizontal="justify" vertical="center" wrapText="1"/>
      <protection locked="0"/>
    </xf>
    <xf numFmtId="0" fontId="13" fillId="2" borderId="36" xfId="1" applyFont="1" applyFill="1" applyBorder="1" applyAlignment="1">
      <alignment horizontal="left" vertical="top"/>
    </xf>
    <xf numFmtId="0" fontId="13" fillId="2" borderId="45" xfId="1" applyFont="1" applyFill="1" applyBorder="1" applyAlignment="1">
      <alignment horizontal="left" vertical="top"/>
    </xf>
    <xf numFmtId="0" fontId="17" fillId="2" borderId="45" xfId="1" applyFont="1" applyFill="1" applyBorder="1" applyAlignment="1" applyProtection="1">
      <alignment horizontal="center" vertical="center"/>
      <protection locked="0"/>
    </xf>
    <xf numFmtId="0" fontId="17" fillId="2" borderId="47" xfId="1" applyFont="1" applyFill="1" applyBorder="1" applyAlignment="1" applyProtection="1">
      <alignment horizontal="center" vertical="center"/>
      <protection locked="0"/>
    </xf>
    <xf numFmtId="0" fontId="14" fillId="2" borderId="15" xfId="1" applyFont="1" applyFill="1" applyBorder="1" applyAlignment="1">
      <alignment horizontal="center" vertical="center"/>
    </xf>
    <xf numFmtId="0" fontId="14" fillId="2" borderId="24" xfId="1" applyFont="1" applyFill="1" applyBorder="1" applyAlignment="1">
      <alignment horizontal="center" vertical="center"/>
    </xf>
    <xf numFmtId="0" fontId="23" fillId="2" borderId="40" xfId="1" applyFont="1" applyFill="1" applyBorder="1" applyAlignment="1" applyProtection="1">
      <alignment horizontal="left" vertical="center"/>
      <protection locked="0"/>
    </xf>
    <xf numFmtId="0" fontId="23" fillId="2" borderId="41" xfId="1" applyFont="1" applyFill="1" applyBorder="1" applyAlignment="1" applyProtection="1">
      <alignment horizontal="left" vertical="center"/>
      <protection locked="0"/>
    </xf>
    <xf numFmtId="0" fontId="23" fillId="2" borderId="44" xfId="1" applyFont="1" applyFill="1" applyBorder="1" applyAlignment="1" applyProtection="1">
      <alignment horizontal="left" vertical="center"/>
      <protection locked="0"/>
    </xf>
    <xf numFmtId="0" fontId="19" fillId="2" borderId="28" xfId="1" applyFont="1" applyFill="1" applyBorder="1" applyAlignment="1" applyProtection="1">
      <alignment horizontal="center" vertical="center"/>
      <protection locked="0"/>
    </xf>
    <xf numFmtId="0" fontId="19" fillId="2" borderId="0" xfId="1" applyFont="1" applyFill="1" applyBorder="1" applyAlignment="1" applyProtection="1">
      <alignment horizontal="center" vertical="center"/>
      <protection locked="0"/>
    </xf>
    <xf numFmtId="0" fontId="19" fillId="2" borderId="39" xfId="1" applyFont="1" applyFill="1" applyBorder="1" applyAlignment="1" applyProtection="1">
      <alignment horizontal="center" vertical="center"/>
      <protection locked="0"/>
    </xf>
    <xf numFmtId="0" fontId="24" fillId="2" borderId="28" xfId="1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15" fillId="2" borderId="0" xfId="1" applyFont="1" applyFill="1" applyBorder="1" applyAlignment="1" applyProtection="1">
      <alignment horizontal="justify" vertical="center"/>
      <protection locked="0"/>
    </xf>
    <xf numFmtId="0" fontId="15" fillId="2" borderId="39" xfId="1" applyFont="1" applyFill="1" applyBorder="1" applyAlignment="1" applyProtection="1">
      <alignment horizontal="justify" vertical="center"/>
      <protection locked="0"/>
    </xf>
    <xf numFmtId="0" fontId="24" fillId="2" borderId="14" xfId="1" applyFont="1" applyFill="1" applyBorder="1" applyAlignment="1">
      <alignment horizontal="center" vertical="center"/>
    </xf>
    <xf numFmtId="0" fontId="24" fillId="2" borderId="15" xfId="1" applyFont="1" applyFill="1" applyBorder="1" applyAlignment="1">
      <alignment horizontal="center" vertical="center"/>
    </xf>
    <xf numFmtId="0" fontId="15" fillId="2" borderId="15" xfId="1" applyFont="1" applyFill="1" applyBorder="1" applyAlignment="1" applyProtection="1">
      <alignment horizontal="justify" vertical="center" wrapText="1"/>
      <protection locked="0"/>
    </xf>
    <xf numFmtId="0" fontId="15" fillId="2" borderId="24" xfId="1" applyFont="1" applyFill="1" applyBorder="1" applyAlignment="1" applyProtection="1">
      <alignment horizontal="justify" vertical="center" wrapText="1"/>
      <protection locked="0"/>
    </xf>
    <xf numFmtId="0" fontId="23" fillId="2" borderId="28" xfId="1" applyFont="1" applyFill="1" applyBorder="1" applyAlignment="1" applyProtection="1">
      <alignment horizontal="left" vertical="center"/>
      <protection locked="0"/>
    </xf>
    <xf numFmtId="0" fontId="23" fillId="2" borderId="0" xfId="1" applyFont="1" applyFill="1" applyBorder="1" applyAlignment="1" applyProtection="1">
      <alignment horizontal="left" vertical="center"/>
      <protection locked="0"/>
    </xf>
    <xf numFmtId="0" fontId="23" fillId="2" borderId="39" xfId="1" applyFont="1" applyFill="1" applyBorder="1" applyAlignment="1" applyProtection="1">
      <alignment horizontal="left" vertical="center"/>
      <protection locked="0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81679</xdr:colOff>
      <xdr:row>4</xdr:row>
      <xdr:rowOff>96078</xdr:rowOff>
    </xdr:from>
    <xdr:to>
      <xdr:col>7</xdr:col>
      <xdr:colOff>124239</xdr:colOff>
      <xdr:row>5</xdr:row>
      <xdr:rowOff>168005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xmlns="" id="{CBAC2F2F-1DEF-44D5-88E7-39788763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79" y="1391478"/>
          <a:ext cx="1242710" cy="33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85820</xdr:colOff>
      <xdr:row>1</xdr:row>
      <xdr:rowOff>261323</xdr:rowOff>
    </xdr:from>
    <xdr:to>
      <xdr:col>7</xdr:col>
      <xdr:colOff>124130</xdr:colOff>
      <xdr:row>3</xdr:row>
      <xdr:rowOff>240202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xmlns="" id="{B31D05B9-87E2-4C59-8C08-C66242EF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8" t="6305" r="68790" b="23424"/>
        <a:stretch>
          <a:fillRect/>
        </a:stretch>
      </xdr:blipFill>
      <xdr:spPr bwMode="auto">
        <a:xfrm>
          <a:off x="85820" y="613748"/>
          <a:ext cx="1238460" cy="60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49697</xdr:colOff>
      <xdr:row>0</xdr:row>
      <xdr:rowOff>91110</xdr:rowOff>
    </xdr:from>
    <xdr:to>
      <xdr:col>7</xdr:col>
      <xdr:colOff>161467</xdr:colOff>
      <xdr:row>1</xdr:row>
      <xdr:rowOff>124240</xdr:rowOff>
    </xdr:to>
    <xdr:pic>
      <xdr:nvPicPr>
        <xdr:cNvPr id="4" name="Imagem 4">
          <a:extLst>
            <a:ext uri="{FF2B5EF4-FFF2-40B4-BE49-F238E27FC236}">
              <a16:creationId xmlns:a16="http://schemas.microsoft.com/office/drawing/2014/main" xmlns="" id="{FE51FB91-4C62-495F-AB7C-5E4E87AF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87" r="1283" b="9731"/>
        <a:stretch>
          <a:fillRect/>
        </a:stretch>
      </xdr:blipFill>
      <xdr:spPr bwMode="auto">
        <a:xfrm>
          <a:off x="49697" y="91110"/>
          <a:ext cx="1311920" cy="38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85820</xdr:colOff>
      <xdr:row>1</xdr:row>
      <xdr:rowOff>261323</xdr:rowOff>
    </xdr:from>
    <xdr:to>
      <xdr:col>7</xdr:col>
      <xdr:colOff>57455</xdr:colOff>
      <xdr:row>3</xdr:row>
      <xdr:rowOff>211627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8B449E2-47EA-4F95-B765-B14FEEC6B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8" t="6305" r="68790" b="23424"/>
        <a:stretch>
          <a:fillRect/>
        </a:stretch>
      </xdr:blipFill>
      <xdr:spPr bwMode="auto">
        <a:xfrm>
          <a:off x="85820" y="613748"/>
          <a:ext cx="1238460" cy="578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49697</xdr:colOff>
      <xdr:row>0</xdr:row>
      <xdr:rowOff>91110</xdr:rowOff>
    </xdr:from>
    <xdr:to>
      <xdr:col>7</xdr:col>
      <xdr:colOff>94792</xdr:colOff>
      <xdr:row>1</xdr:row>
      <xdr:rowOff>124240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9148ED6B-12A8-4AE9-99FF-58B8F307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87" r="1283" b="9731"/>
        <a:stretch>
          <a:fillRect/>
        </a:stretch>
      </xdr:blipFill>
      <xdr:spPr bwMode="auto">
        <a:xfrm>
          <a:off x="49697" y="91110"/>
          <a:ext cx="1311920" cy="385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89647</xdr:colOff>
      <xdr:row>4</xdr:row>
      <xdr:rowOff>179295</xdr:rowOff>
    </xdr:from>
    <xdr:to>
      <xdr:col>46</xdr:col>
      <xdr:colOff>121617</xdr:colOff>
      <xdr:row>30</xdr:row>
      <xdr:rowOff>112060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D2C262A5-7EEA-4B34-9B01-02ED99EBD6E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0"/>
        <a:stretch/>
      </xdr:blipFill>
      <xdr:spPr bwMode="auto">
        <a:xfrm>
          <a:off x="89647" y="1467971"/>
          <a:ext cx="8413970" cy="91327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6"/>
  <sheetViews>
    <sheetView showGridLines="0" tabSelected="1" view="pageBreakPreview" zoomScale="115" zoomScaleNormal="75" zoomScaleSheetLayoutView="115" workbookViewId="0">
      <selection activeCell="A7" sqref="A7:AY10"/>
    </sheetView>
  </sheetViews>
  <sheetFormatPr defaultColWidth="9.109375" defaultRowHeight="13.2" x14ac:dyDescent="0.25"/>
  <cols>
    <col min="1" max="1" width="2.5546875" style="65" customWidth="1"/>
    <col min="2" max="2" width="2.5546875" style="117" customWidth="1"/>
    <col min="3" max="11" width="2.5546875" style="65" customWidth="1"/>
    <col min="12" max="12" width="2.5546875" style="117" customWidth="1"/>
    <col min="13" max="51" width="2.5546875" style="65" customWidth="1"/>
    <col min="52" max="102" width="2.6640625" style="65" customWidth="1"/>
    <col min="103" max="16384" width="9.109375" style="65"/>
  </cols>
  <sheetData>
    <row r="1" spans="1:51" ht="27.75" customHeight="1" x14ac:dyDescent="0.25">
      <c r="A1" s="57"/>
      <c r="B1" s="58"/>
      <c r="C1" s="58"/>
      <c r="D1" s="59"/>
      <c r="E1" s="60"/>
      <c r="F1" s="60"/>
      <c r="G1" s="60"/>
      <c r="H1" s="61"/>
      <c r="I1" s="62" t="s">
        <v>77</v>
      </c>
      <c r="J1" s="63"/>
      <c r="K1" s="140" t="s">
        <v>78</v>
      </c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1"/>
      <c r="AC1" s="62" t="s">
        <v>1</v>
      </c>
      <c r="AD1" s="64"/>
      <c r="AE1" s="142" t="s">
        <v>108</v>
      </c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3"/>
    </row>
    <row r="2" spans="1:51" ht="24.9" customHeight="1" x14ac:dyDescent="0.2">
      <c r="A2" s="66"/>
      <c r="B2" s="65"/>
      <c r="D2" s="67"/>
      <c r="E2" s="67"/>
      <c r="H2" s="68"/>
      <c r="I2" s="69" t="s">
        <v>79</v>
      </c>
      <c r="J2" s="70"/>
      <c r="K2" s="70"/>
      <c r="L2" s="70"/>
      <c r="M2" s="71"/>
      <c r="N2" s="72" t="s">
        <v>80</v>
      </c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3"/>
      <c r="AP2" s="74" t="s">
        <v>81</v>
      </c>
      <c r="AQ2" s="75"/>
      <c r="AR2" s="75"/>
      <c r="AS2" s="144">
        <v>1</v>
      </c>
      <c r="AT2" s="144"/>
      <c r="AU2" s="144"/>
      <c r="AV2" s="76" t="s">
        <v>82</v>
      </c>
      <c r="AW2" s="145">
        <v>2</v>
      </c>
      <c r="AX2" s="145"/>
      <c r="AY2" s="146"/>
    </row>
    <row r="3" spans="1:51" ht="24.9" customHeight="1" x14ac:dyDescent="0.25">
      <c r="A3" s="66"/>
      <c r="B3" s="65"/>
      <c r="D3" s="67"/>
      <c r="E3" s="67"/>
      <c r="F3" s="67"/>
      <c r="G3" s="67"/>
      <c r="H3" s="77"/>
      <c r="I3" s="78" t="s">
        <v>83</v>
      </c>
      <c r="J3" s="79"/>
      <c r="K3" s="79"/>
      <c r="L3" s="79"/>
      <c r="M3" s="79"/>
      <c r="N3" s="147" t="s">
        <v>84</v>
      </c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8"/>
    </row>
    <row r="4" spans="1:51" ht="24.9" customHeight="1" x14ac:dyDescent="0.25">
      <c r="A4" s="80"/>
      <c r="B4" s="75"/>
      <c r="C4" s="75"/>
      <c r="D4" s="70"/>
      <c r="E4" s="70"/>
      <c r="F4" s="70"/>
      <c r="G4" s="70"/>
      <c r="H4" s="81"/>
      <c r="I4" s="69" t="s">
        <v>85</v>
      </c>
      <c r="J4" s="70"/>
      <c r="K4" s="70"/>
      <c r="L4" s="70"/>
      <c r="M4" s="71"/>
      <c r="N4" s="147" t="s">
        <v>86</v>
      </c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50"/>
    </row>
    <row r="5" spans="1:51" ht="21" customHeight="1" x14ac:dyDescent="0.25">
      <c r="A5" s="160"/>
      <c r="B5" s="161"/>
      <c r="C5" s="161"/>
      <c r="D5" s="161"/>
      <c r="E5" s="161"/>
      <c r="F5" s="161"/>
      <c r="G5" s="161"/>
      <c r="H5" s="162"/>
      <c r="I5" s="82" t="s">
        <v>87</v>
      </c>
      <c r="J5" s="83"/>
      <c r="K5" s="83"/>
      <c r="L5" s="83"/>
      <c r="M5" s="166" t="s">
        <v>109</v>
      </c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7"/>
    </row>
    <row r="6" spans="1:51" ht="21" customHeight="1" thickBot="1" x14ac:dyDescent="0.3">
      <c r="A6" s="163"/>
      <c r="B6" s="164"/>
      <c r="C6" s="164"/>
      <c r="D6" s="164"/>
      <c r="E6" s="164"/>
      <c r="F6" s="164"/>
      <c r="G6" s="164"/>
      <c r="H6" s="165"/>
      <c r="I6" s="84"/>
      <c r="J6" s="85"/>
      <c r="K6" s="85"/>
      <c r="L6" s="85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9"/>
    </row>
    <row r="7" spans="1:51" ht="15.9" customHeight="1" x14ac:dyDescent="0.25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2"/>
    </row>
    <row r="8" spans="1:51" ht="15.9" customHeight="1" x14ac:dyDescent="0.25">
      <c r="A8" s="173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5"/>
    </row>
    <row r="9" spans="1:51" ht="15.9" customHeight="1" x14ac:dyDescent="0.25">
      <c r="A9" s="173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5"/>
    </row>
    <row r="10" spans="1:51" ht="15.9" customHeight="1" x14ac:dyDescent="0.25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8"/>
    </row>
    <row r="11" spans="1:51" ht="20.100000000000001" customHeight="1" x14ac:dyDescent="0.25">
      <c r="A11" s="179" t="s">
        <v>88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1"/>
    </row>
    <row r="12" spans="1:51" ht="20.100000000000001" customHeight="1" x14ac:dyDescent="0.25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4"/>
    </row>
    <row r="13" spans="1:51" ht="20.100000000000001" customHeight="1" x14ac:dyDescent="0.25">
      <c r="A13" s="179" t="s">
        <v>89</v>
      </c>
      <c r="B13" s="180"/>
      <c r="C13" s="180"/>
      <c r="D13" s="185"/>
      <c r="E13" s="187" t="s">
        <v>90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1"/>
    </row>
    <row r="14" spans="1:51" ht="20.100000000000001" customHeight="1" x14ac:dyDescent="0.25">
      <c r="A14" s="182"/>
      <c r="B14" s="183"/>
      <c r="C14" s="183"/>
      <c r="D14" s="186"/>
      <c r="E14" s="188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4"/>
    </row>
    <row r="15" spans="1:51" s="89" customFormat="1" ht="16.649999999999999" customHeight="1" x14ac:dyDescent="0.2">
      <c r="A15" s="151"/>
      <c r="B15" s="152"/>
      <c r="C15" s="152"/>
      <c r="D15" s="153"/>
      <c r="E15" s="86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8"/>
    </row>
    <row r="16" spans="1:51" s="93" customFormat="1" ht="16.649999999999999" customHeight="1" x14ac:dyDescent="0.3">
      <c r="A16" s="154">
        <v>0</v>
      </c>
      <c r="B16" s="155"/>
      <c r="C16" s="155"/>
      <c r="D16" s="156"/>
      <c r="E16" s="90"/>
      <c r="F16" s="91" t="s">
        <v>91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2"/>
    </row>
    <row r="17" spans="1:51" s="89" customFormat="1" ht="16.649999999999999" customHeight="1" x14ac:dyDescent="0.2">
      <c r="A17" s="157"/>
      <c r="B17" s="158"/>
      <c r="C17" s="158"/>
      <c r="D17" s="159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6"/>
    </row>
    <row r="18" spans="1:51" s="93" customFormat="1" ht="16.649999999999999" customHeight="1" x14ac:dyDescent="0.25">
      <c r="A18" s="154"/>
      <c r="B18" s="155"/>
      <c r="C18" s="155"/>
      <c r="D18" s="156"/>
      <c r="E18" s="90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2"/>
    </row>
    <row r="19" spans="1:51" s="89" customFormat="1" ht="16.649999999999999" customHeight="1" x14ac:dyDescent="0.2">
      <c r="A19" s="157"/>
      <c r="B19" s="158"/>
      <c r="C19" s="158"/>
      <c r="D19" s="159"/>
      <c r="E19" s="94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6"/>
    </row>
    <row r="20" spans="1:51" s="89" customFormat="1" ht="16.649999999999999" customHeight="1" x14ac:dyDescent="0.2">
      <c r="A20" s="157"/>
      <c r="B20" s="158"/>
      <c r="C20" s="158"/>
      <c r="D20" s="159"/>
      <c r="E20" s="94"/>
      <c r="F20" s="91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6"/>
    </row>
    <row r="21" spans="1:51" s="89" customFormat="1" ht="16.649999999999999" customHeight="1" x14ac:dyDescent="0.2">
      <c r="A21" s="157"/>
      <c r="B21" s="158"/>
      <c r="C21" s="158"/>
      <c r="D21" s="159"/>
      <c r="E21" s="94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6"/>
    </row>
    <row r="22" spans="1:51" s="89" customFormat="1" ht="16.649999999999999" customHeight="1" x14ac:dyDescent="0.2">
      <c r="A22" s="157"/>
      <c r="B22" s="158"/>
      <c r="C22" s="158"/>
      <c r="D22" s="159"/>
      <c r="E22" s="94"/>
      <c r="F22" s="91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6"/>
    </row>
    <row r="23" spans="1:51" s="89" customFormat="1" ht="16.649999999999999" customHeight="1" x14ac:dyDescent="0.2">
      <c r="A23" s="157"/>
      <c r="B23" s="158"/>
      <c r="C23" s="158"/>
      <c r="D23" s="159"/>
      <c r="E23" s="94"/>
      <c r="F23" s="91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6"/>
    </row>
    <row r="24" spans="1:51" s="89" customFormat="1" ht="16.649999999999999" customHeight="1" x14ac:dyDescent="0.2">
      <c r="A24" s="157"/>
      <c r="B24" s="158"/>
      <c r="C24" s="158"/>
      <c r="D24" s="159"/>
      <c r="E24" s="94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6"/>
    </row>
    <row r="25" spans="1:51" s="89" customFormat="1" ht="16.649999999999999" customHeight="1" x14ac:dyDescent="0.25">
      <c r="A25" s="157"/>
      <c r="B25" s="158"/>
      <c r="C25" s="158"/>
      <c r="D25" s="159"/>
      <c r="E25" s="94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6"/>
    </row>
    <row r="26" spans="1:51" s="89" customFormat="1" ht="16.649999999999999" customHeight="1" x14ac:dyDescent="0.25">
      <c r="A26" s="157"/>
      <c r="B26" s="158"/>
      <c r="C26" s="158"/>
      <c r="D26" s="159"/>
      <c r="E26" s="94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6"/>
    </row>
    <row r="27" spans="1:51" s="89" customFormat="1" ht="16.649999999999999" customHeight="1" x14ac:dyDescent="0.25">
      <c r="A27" s="157"/>
      <c r="B27" s="158"/>
      <c r="C27" s="158"/>
      <c r="D27" s="159"/>
      <c r="E27" s="94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6"/>
    </row>
    <row r="28" spans="1:51" s="89" customFormat="1" ht="16.649999999999999" customHeight="1" x14ac:dyDescent="0.25">
      <c r="A28" s="157"/>
      <c r="B28" s="158"/>
      <c r="C28" s="158"/>
      <c r="D28" s="159"/>
      <c r="E28" s="94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6"/>
    </row>
    <row r="29" spans="1:51" s="89" customFormat="1" ht="16.649999999999999" customHeight="1" x14ac:dyDescent="0.25">
      <c r="A29" s="157"/>
      <c r="B29" s="158"/>
      <c r="C29" s="158"/>
      <c r="D29" s="159"/>
      <c r="E29" s="94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6"/>
    </row>
    <row r="30" spans="1:51" s="89" customFormat="1" ht="16.649999999999999" customHeight="1" x14ac:dyDescent="0.25">
      <c r="A30" s="157"/>
      <c r="B30" s="158"/>
      <c r="C30" s="158"/>
      <c r="D30" s="159"/>
      <c r="E30" s="94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6"/>
    </row>
    <row r="31" spans="1:51" s="89" customFormat="1" ht="16.649999999999999" customHeight="1" x14ac:dyDescent="0.25">
      <c r="A31" s="157"/>
      <c r="B31" s="158"/>
      <c r="C31" s="158"/>
      <c r="D31" s="159"/>
      <c r="E31" s="94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6"/>
    </row>
    <row r="32" spans="1:51" s="89" customFormat="1" ht="16.649999999999999" customHeight="1" x14ac:dyDescent="0.25">
      <c r="A32" s="157"/>
      <c r="B32" s="158"/>
      <c r="C32" s="158"/>
      <c r="D32" s="159"/>
      <c r="E32" s="94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6"/>
    </row>
    <row r="33" spans="1:51" s="89" customFormat="1" ht="16.649999999999999" customHeight="1" x14ac:dyDescent="0.25">
      <c r="A33" s="157"/>
      <c r="B33" s="158"/>
      <c r="C33" s="158"/>
      <c r="D33" s="159"/>
      <c r="E33" s="94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6"/>
    </row>
    <row r="34" spans="1:51" s="89" customFormat="1" ht="16.649999999999999" customHeight="1" x14ac:dyDescent="0.25">
      <c r="A34" s="157"/>
      <c r="B34" s="158"/>
      <c r="C34" s="158"/>
      <c r="D34" s="159"/>
      <c r="E34" s="9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6"/>
    </row>
    <row r="35" spans="1:51" s="89" customFormat="1" ht="16.649999999999999" customHeight="1" x14ac:dyDescent="0.25">
      <c r="A35" s="157"/>
      <c r="B35" s="158"/>
      <c r="C35" s="158"/>
      <c r="D35" s="159"/>
      <c r="E35" s="94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6"/>
    </row>
    <row r="36" spans="1:51" s="89" customFormat="1" ht="16.649999999999999" customHeight="1" x14ac:dyDescent="0.25">
      <c r="A36" s="157"/>
      <c r="B36" s="158"/>
      <c r="C36" s="158"/>
      <c r="D36" s="159"/>
      <c r="E36" s="94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6"/>
    </row>
    <row r="37" spans="1:51" s="89" customFormat="1" ht="16.649999999999999" customHeight="1" x14ac:dyDescent="0.25">
      <c r="A37" s="157"/>
      <c r="B37" s="158"/>
      <c r="C37" s="158"/>
      <c r="D37" s="159"/>
      <c r="E37" s="94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6"/>
    </row>
    <row r="38" spans="1:51" s="89" customFormat="1" ht="16.649999999999999" customHeight="1" x14ac:dyDescent="0.25">
      <c r="A38" s="157"/>
      <c r="B38" s="158"/>
      <c r="C38" s="158"/>
      <c r="D38" s="159"/>
      <c r="E38" s="94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6"/>
    </row>
    <row r="39" spans="1:51" s="89" customFormat="1" ht="16.649999999999999" customHeight="1" x14ac:dyDescent="0.25">
      <c r="A39" s="157"/>
      <c r="B39" s="158"/>
      <c r="C39" s="158"/>
      <c r="D39" s="159"/>
      <c r="E39" s="94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6"/>
    </row>
    <row r="40" spans="1:51" s="89" customFormat="1" ht="16.649999999999999" customHeight="1" x14ac:dyDescent="0.25">
      <c r="A40" s="157"/>
      <c r="B40" s="158"/>
      <c r="C40" s="158"/>
      <c r="D40" s="159"/>
      <c r="E40" s="94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6"/>
    </row>
    <row r="41" spans="1:51" s="89" customFormat="1" ht="16.649999999999999" customHeight="1" x14ac:dyDescent="0.25">
      <c r="A41" s="157"/>
      <c r="B41" s="158"/>
      <c r="C41" s="158"/>
      <c r="D41" s="159"/>
      <c r="E41" s="94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6"/>
    </row>
    <row r="42" spans="1:51" s="89" customFormat="1" ht="16.649999999999999" customHeight="1" x14ac:dyDescent="0.25">
      <c r="A42" s="157"/>
      <c r="B42" s="158"/>
      <c r="C42" s="158"/>
      <c r="D42" s="159"/>
      <c r="E42" s="94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6"/>
    </row>
    <row r="43" spans="1:51" s="89" customFormat="1" ht="16.649999999999999" customHeight="1" x14ac:dyDescent="0.25">
      <c r="A43" s="157"/>
      <c r="B43" s="158"/>
      <c r="C43" s="158"/>
      <c r="D43" s="159"/>
      <c r="E43" s="94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6"/>
    </row>
    <row r="44" spans="1:51" s="89" customFormat="1" ht="16.649999999999999" customHeight="1" x14ac:dyDescent="0.25">
      <c r="A44" s="157"/>
      <c r="B44" s="158"/>
      <c r="C44" s="158"/>
      <c r="D44" s="159"/>
      <c r="E44" s="94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6"/>
    </row>
    <row r="45" spans="1:51" s="89" customFormat="1" ht="16.649999999999999" customHeight="1" x14ac:dyDescent="0.25">
      <c r="A45" s="157"/>
      <c r="B45" s="158"/>
      <c r="C45" s="158"/>
      <c r="D45" s="159"/>
      <c r="E45" s="94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6"/>
    </row>
    <row r="46" spans="1:51" s="89" customFormat="1" ht="16.649999999999999" customHeight="1" x14ac:dyDescent="0.25">
      <c r="A46" s="157"/>
      <c r="B46" s="158"/>
      <c r="C46" s="158"/>
      <c r="D46" s="159"/>
      <c r="E46" s="94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6"/>
    </row>
    <row r="47" spans="1:51" s="89" customFormat="1" ht="16.649999999999999" customHeight="1" x14ac:dyDescent="0.25">
      <c r="A47" s="157"/>
      <c r="B47" s="158"/>
      <c r="C47" s="158"/>
      <c r="D47" s="159"/>
      <c r="E47" s="94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6"/>
    </row>
    <row r="48" spans="1:51" s="89" customFormat="1" ht="16.649999999999999" customHeight="1" x14ac:dyDescent="0.25">
      <c r="A48" s="157"/>
      <c r="B48" s="158"/>
      <c r="C48" s="158"/>
      <c r="D48" s="159"/>
      <c r="E48" s="94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6"/>
    </row>
    <row r="49" spans="1:51" s="89" customFormat="1" ht="16.649999999999999" customHeight="1" x14ac:dyDescent="0.25">
      <c r="A49" s="157"/>
      <c r="B49" s="158"/>
      <c r="C49" s="158"/>
      <c r="D49" s="159"/>
      <c r="E49" s="94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6"/>
    </row>
    <row r="50" spans="1:51" s="89" customFormat="1" ht="16.649999999999999" customHeight="1" x14ac:dyDescent="0.25">
      <c r="A50" s="157"/>
      <c r="B50" s="158"/>
      <c r="C50" s="158"/>
      <c r="D50" s="159"/>
      <c r="E50" s="94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6"/>
    </row>
    <row r="51" spans="1:51" s="89" customFormat="1" ht="16.649999999999999" customHeight="1" x14ac:dyDescent="0.25">
      <c r="A51" s="157"/>
      <c r="B51" s="158"/>
      <c r="C51" s="158"/>
      <c r="D51" s="159"/>
      <c r="E51" s="94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6"/>
    </row>
    <row r="52" spans="1:51" s="89" customFormat="1" ht="16.649999999999999" customHeight="1" x14ac:dyDescent="0.25">
      <c r="A52" s="157"/>
      <c r="B52" s="158"/>
      <c r="C52" s="158"/>
      <c r="D52" s="159"/>
      <c r="E52" s="94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6"/>
    </row>
    <row r="53" spans="1:51" s="89" customFormat="1" ht="16.649999999999999" customHeight="1" x14ac:dyDescent="0.25">
      <c r="A53" s="157"/>
      <c r="B53" s="158"/>
      <c r="C53" s="158"/>
      <c r="D53" s="159"/>
      <c r="E53" s="94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6"/>
    </row>
    <row r="54" spans="1:51" s="89" customFormat="1" ht="16.649999999999999" customHeight="1" x14ac:dyDescent="0.25">
      <c r="A54" s="157"/>
      <c r="B54" s="158"/>
      <c r="C54" s="158"/>
      <c r="D54" s="159"/>
      <c r="E54" s="94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6"/>
    </row>
    <row r="55" spans="1:51" s="89" customFormat="1" ht="16.649999999999999" customHeight="1" x14ac:dyDescent="0.25">
      <c r="A55" s="157"/>
      <c r="B55" s="158"/>
      <c r="C55" s="158"/>
      <c r="D55" s="159"/>
      <c r="E55" s="94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6"/>
    </row>
    <row r="56" spans="1:51" s="89" customFormat="1" ht="16.649999999999999" customHeight="1" x14ac:dyDescent="0.25">
      <c r="A56" s="157"/>
      <c r="B56" s="158"/>
      <c r="C56" s="158"/>
      <c r="D56" s="159"/>
      <c r="E56" s="94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6"/>
    </row>
    <row r="57" spans="1:51" s="89" customFormat="1" ht="16.649999999999999" customHeight="1" x14ac:dyDescent="0.25">
      <c r="A57" s="157"/>
      <c r="B57" s="158"/>
      <c r="C57" s="158"/>
      <c r="D57" s="159"/>
      <c r="E57" s="94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6"/>
    </row>
    <row r="58" spans="1:51" s="89" customFormat="1" ht="16.649999999999999" customHeight="1" thickBot="1" x14ac:dyDescent="0.3">
      <c r="A58" s="193"/>
      <c r="B58" s="194"/>
      <c r="C58" s="194"/>
      <c r="D58" s="195"/>
      <c r="E58" s="97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9"/>
    </row>
    <row r="59" spans="1:51" ht="16.649999999999999" customHeight="1" x14ac:dyDescent="0.25">
      <c r="A59" s="196"/>
      <c r="B59" s="197"/>
      <c r="C59" s="100"/>
      <c r="D59" s="101"/>
      <c r="E59" s="101"/>
      <c r="F59" s="102"/>
      <c r="G59" s="189" t="s">
        <v>92</v>
      </c>
      <c r="H59" s="190"/>
      <c r="I59" s="190"/>
      <c r="J59" s="190"/>
      <c r="K59" s="191"/>
      <c r="L59" s="189" t="s">
        <v>93</v>
      </c>
      <c r="M59" s="190"/>
      <c r="N59" s="190"/>
      <c r="O59" s="190"/>
      <c r="P59" s="191"/>
      <c r="Q59" s="189" t="s">
        <v>94</v>
      </c>
      <c r="R59" s="190"/>
      <c r="S59" s="190"/>
      <c r="T59" s="190"/>
      <c r="U59" s="191"/>
      <c r="V59" s="189" t="s">
        <v>95</v>
      </c>
      <c r="W59" s="190"/>
      <c r="X59" s="190"/>
      <c r="Y59" s="190"/>
      <c r="Z59" s="191"/>
      <c r="AA59" s="189" t="s">
        <v>96</v>
      </c>
      <c r="AB59" s="190"/>
      <c r="AC59" s="190"/>
      <c r="AD59" s="190"/>
      <c r="AE59" s="191"/>
      <c r="AF59" s="189" t="s">
        <v>97</v>
      </c>
      <c r="AG59" s="190"/>
      <c r="AH59" s="190"/>
      <c r="AI59" s="190"/>
      <c r="AJ59" s="191"/>
      <c r="AK59" s="189" t="s">
        <v>98</v>
      </c>
      <c r="AL59" s="190"/>
      <c r="AM59" s="190"/>
      <c r="AN59" s="190"/>
      <c r="AO59" s="191"/>
      <c r="AP59" s="189" t="s">
        <v>99</v>
      </c>
      <c r="AQ59" s="190"/>
      <c r="AR59" s="190"/>
      <c r="AS59" s="190"/>
      <c r="AT59" s="191"/>
      <c r="AU59" s="189" t="s">
        <v>100</v>
      </c>
      <c r="AV59" s="190"/>
      <c r="AW59" s="190"/>
      <c r="AX59" s="190"/>
      <c r="AY59" s="192"/>
    </row>
    <row r="60" spans="1:51" ht="16.649999999999999" customHeight="1" x14ac:dyDescent="0.25">
      <c r="A60" s="103" t="s">
        <v>101</v>
      </c>
      <c r="B60" s="104"/>
      <c r="C60" s="105"/>
      <c r="D60" s="106"/>
      <c r="E60" s="106"/>
      <c r="F60" s="107"/>
      <c r="G60" s="208">
        <v>43864</v>
      </c>
      <c r="H60" s="209"/>
      <c r="I60" s="209"/>
      <c r="J60" s="209"/>
      <c r="K60" s="210"/>
      <c r="L60" s="208"/>
      <c r="M60" s="209"/>
      <c r="N60" s="209"/>
      <c r="O60" s="209"/>
      <c r="P60" s="210"/>
      <c r="Q60" s="208"/>
      <c r="R60" s="209"/>
      <c r="S60" s="209"/>
      <c r="T60" s="209"/>
      <c r="U60" s="210"/>
      <c r="V60" s="208"/>
      <c r="W60" s="209"/>
      <c r="X60" s="209"/>
      <c r="Y60" s="209"/>
      <c r="Z60" s="210"/>
      <c r="AA60" s="198"/>
      <c r="AB60" s="199"/>
      <c r="AC60" s="199"/>
      <c r="AD60" s="199"/>
      <c r="AE60" s="200"/>
      <c r="AF60" s="198"/>
      <c r="AG60" s="199"/>
      <c r="AH60" s="199"/>
      <c r="AI60" s="199"/>
      <c r="AJ60" s="200"/>
      <c r="AK60" s="198"/>
      <c r="AL60" s="199"/>
      <c r="AM60" s="199"/>
      <c r="AN60" s="199"/>
      <c r="AO60" s="200"/>
      <c r="AP60" s="198"/>
      <c r="AQ60" s="199"/>
      <c r="AR60" s="199"/>
      <c r="AS60" s="199"/>
      <c r="AT60" s="200"/>
      <c r="AU60" s="198"/>
      <c r="AV60" s="199"/>
      <c r="AW60" s="199"/>
      <c r="AX60" s="199"/>
      <c r="AY60" s="201"/>
    </row>
    <row r="61" spans="1:51" ht="16.649999999999999" customHeight="1" x14ac:dyDescent="0.25">
      <c r="A61" s="103" t="s">
        <v>102</v>
      </c>
      <c r="B61" s="104"/>
      <c r="C61" s="105"/>
      <c r="D61" s="106"/>
      <c r="E61" s="106"/>
      <c r="F61" s="107"/>
      <c r="G61" s="202" t="s">
        <v>80</v>
      </c>
      <c r="H61" s="203"/>
      <c r="I61" s="203"/>
      <c r="J61" s="203"/>
      <c r="K61" s="204"/>
      <c r="L61" s="202"/>
      <c r="M61" s="203"/>
      <c r="N61" s="203"/>
      <c r="O61" s="203"/>
      <c r="P61" s="204"/>
      <c r="Q61" s="202"/>
      <c r="R61" s="203"/>
      <c r="S61" s="203"/>
      <c r="T61" s="203"/>
      <c r="U61" s="204"/>
      <c r="V61" s="202"/>
      <c r="W61" s="203"/>
      <c r="X61" s="203"/>
      <c r="Y61" s="203"/>
      <c r="Z61" s="204"/>
      <c r="AA61" s="205"/>
      <c r="AB61" s="206"/>
      <c r="AC61" s="206"/>
      <c r="AD61" s="206"/>
      <c r="AE61" s="207"/>
      <c r="AF61" s="205"/>
      <c r="AG61" s="206"/>
      <c r="AH61" s="206"/>
      <c r="AI61" s="206"/>
      <c r="AJ61" s="207"/>
      <c r="AK61" s="205"/>
      <c r="AL61" s="206"/>
      <c r="AM61" s="206"/>
      <c r="AN61" s="206"/>
      <c r="AO61" s="207"/>
      <c r="AP61" s="205"/>
      <c r="AQ61" s="206"/>
      <c r="AR61" s="206"/>
      <c r="AS61" s="206"/>
      <c r="AT61" s="207"/>
      <c r="AU61" s="205"/>
      <c r="AV61" s="206"/>
      <c r="AW61" s="206"/>
      <c r="AX61" s="206"/>
      <c r="AY61" s="211"/>
    </row>
    <row r="62" spans="1:51" ht="16.649999999999999" customHeight="1" x14ac:dyDescent="0.25">
      <c r="A62" s="103" t="s">
        <v>103</v>
      </c>
      <c r="B62" s="104"/>
      <c r="C62" s="105"/>
      <c r="D62" s="106"/>
      <c r="E62" s="106"/>
      <c r="F62" s="107"/>
      <c r="G62" s="202" t="s">
        <v>80</v>
      </c>
      <c r="H62" s="203"/>
      <c r="I62" s="203"/>
      <c r="J62" s="203"/>
      <c r="K62" s="204"/>
      <c r="L62" s="202"/>
      <c r="M62" s="203"/>
      <c r="N62" s="203"/>
      <c r="O62" s="203"/>
      <c r="P62" s="204"/>
      <c r="Q62" s="202"/>
      <c r="R62" s="203"/>
      <c r="S62" s="203"/>
      <c r="T62" s="203"/>
      <c r="U62" s="204"/>
      <c r="V62" s="202"/>
      <c r="W62" s="203"/>
      <c r="X62" s="203"/>
      <c r="Y62" s="203"/>
      <c r="Z62" s="204"/>
      <c r="AA62" s="205"/>
      <c r="AB62" s="206"/>
      <c r="AC62" s="206"/>
      <c r="AD62" s="206"/>
      <c r="AE62" s="207"/>
      <c r="AF62" s="205"/>
      <c r="AG62" s="206"/>
      <c r="AH62" s="206"/>
      <c r="AI62" s="206"/>
      <c r="AJ62" s="207"/>
      <c r="AK62" s="205"/>
      <c r="AL62" s="206"/>
      <c r="AM62" s="206"/>
      <c r="AN62" s="206"/>
      <c r="AO62" s="207"/>
      <c r="AP62" s="205"/>
      <c r="AQ62" s="206"/>
      <c r="AR62" s="206"/>
      <c r="AS62" s="206"/>
      <c r="AT62" s="207"/>
      <c r="AU62" s="205"/>
      <c r="AV62" s="206"/>
      <c r="AW62" s="206"/>
      <c r="AX62" s="206"/>
      <c r="AY62" s="211"/>
    </row>
    <row r="63" spans="1:51" ht="16.649999999999999" customHeight="1" x14ac:dyDescent="0.25">
      <c r="A63" s="103" t="s">
        <v>104</v>
      </c>
      <c r="B63" s="104"/>
      <c r="C63" s="105"/>
      <c r="D63" s="106"/>
      <c r="E63" s="106"/>
      <c r="F63" s="107"/>
      <c r="G63" s="202" t="s">
        <v>80</v>
      </c>
      <c r="H63" s="203"/>
      <c r="I63" s="203"/>
      <c r="J63" s="203"/>
      <c r="K63" s="204"/>
      <c r="L63" s="202"/>
      <c r="M63" s="203"/>
      <c r="N63" s="203"/>
      <c r="O63" s="203"/>
      <c r="P63" s="204"/>
      <c r="Q63" s="202"/>
      <c r="R63" s="203"/>
      <c r="S63" s="203"/>
      <c r="T63" s="203"/>
      <c r="U63" s="204"/>
      <c r="V63" s="202"/>
      <c r="W63" s="203"/>
      <c r="X63" s="203"/>
      <c r="Y63" s="203"/>
      <c r="Z63" s="204"/>
      <c r="AA63" s="205"/>
      <c r="AB63" s="206"/>
      <c r="AC63" s="206"/>
      <c r="AD63" s="206"/>
      <c r="AE63" s="207"/>
      <c r="AF63" s="205"/>
      <c r="AG63" s="206"/>
      <c r="AH63" s="206"/>
      <c r="AI63" s="206"/>
      <c r="AJ63" s="207"/>
      <c r="AK63" s="205"/>
      <c r="AL63" s="206"/>
      <c r="AM63" s="206"/>
      <c r="AN63" s="206"/>
      <c r="AO63" s="207"/>
      <c r="AP63" s="205"/>
      <c r="AQ63" s="206"/>
      <c r="AR63" s="206"/>
      <c r="AS63" s="206"/>
      <c r="AT63" s="207"/>
      <c r="AU63" s="205"/>
      <c r="AV63" s="206"/>
      <c r="AW63" s="206"/>
      <c r="AX63" s="206"/>
      <c r="AY63" s="211"/>
    </row>
    <row r="64" spans="1:51" ht="16.649999999999999" customHeight="1" thickBot="1" x14ac:dyDescent="0.3">
      <c r="A64" s="108" t="s">
        <v>105</v>
      </c>
      <c r="B64" s="109"/>
      <c r="C64" s="110"/>
      <c r="D64" s="110"/>
      <c r="E64" s="110"/>
      <c r="F64" s="111"/>
      <c r="G64" s="216" t="s">
        <v>80</v>
      </c>
      <c r="H64" s="217"/>
      <c r="I64" s="217"/>
      <c r="J64" s="217"/>
      <c r="K64" s="218"/>
      <c r="L64" s="216"/>
      <c r="M64" s="217"/>
      <c r="N64" s="217"/>
      <c r="O64" s="217"/>
      <c r="P64" s="218"/>
      <c r="Q64" s="216"/>
      <c r="R64" s="217"/>
      <c r="S64" s="217"/>
      <c r="T64" s="217"/>
      <c r="U64" s="218"/>
      <c r="V64" s="216"/>
      <c r="W64" s="217"/>
      <c r="X64" s="217"/>
      <c r="Y64" s="217"/>
      <c r="Z64" s="218"/>
      <c r="AA64" s="212"/>
      <c r="AB64" s="213"/>
      <c r="AC64" s="213"/>
      <c r="AD64" s="213"/>
      <c r="AE64" s="214"/>
      <c r="AF64" s="212"/>
      <c r="AG64" s="213"/>
      <c r="AH64" s="213"/>
      <c r="AI64" s="213"/>
      <c r="AJ64" s="214"/>
      <c r="AK64" s="212"/>
      <c r="AL64" s="213"/>
      <c r="AM64" s="213"/>
      <c r="AN64" s="213"/>
      <c r="AO64" s="214"/>
      <c r="AP64" s="212"/>
      <c r="AQ64" s="213"/>
      <c r="AR64" s="213"/>
      <c r="AS64" s="213"/>
      <c r="AT64" s="214"/>
      <c r="AU64" s="212"/>
      <c r="AV64" s="213"/>
      <c r="AW64" s="213"/>
      <c r="AX64" s="213"/>
      <c r="AY64" s="215"/>
    </row>
    <row r="65" spans="1:51" ht="15" customHeight="1" thickBot="1" x14ac:dyDescent="0.3">
      <c r="A65" s="112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4"/>
    </row>
    <row r="66" spans="1:51" x14ac:dyDescent="0.25">
      <c r="B66" s="115"/>
      <c r="C66" s="116"/>
      <c r="D66" s="116"/>
      <c r="E66" s="116"/>
      <c r="F66" s="116"/>
      <c r="G66" s="116"/>
      <c r="H66" s="116"/>
      <c r="I66" s="116"/>
      <c r="J66" s="116"/>
      <c r="K66" s="116"/>
      <c r="L66" s="115"/>
      <c r="M66" s="116"/>
    </row>
  </sheetData>
  <sheetProtection selectLockedCells="1"/>
  <mergeCells count="111">
    <mergeCell ref="AK64:AO64"/>
    <mergeCell ref="AP64:AT64"/>
    <mergeCell ref="AU64:AY64"/>
    <mergeCell ref="G64:K64"/>
    <mergeCell ref="L64:P64"/>
    <mergeCell ref="Q64:U64"/>
    <mergeCell ref="V64:Z64"/>
    <mergeCell ref="AA64:AE64"/>
    <mergeCell ref="AF64:AJ64"/>
    <mergeCell ref="G63:K63"/>
    <mergeCell ref="L63:P63"/>
    <mergeCell ref="Q63:U63"/>
    <mergeCell ref="V63:Z63"/>
    <mergeCell ref="AA63:AE63"/>
    <mergeCell ref="AF63:AJ63"/>
    <mergeCell ref="AK63:AO63"/>
    <mergeCell ref="AP63:AT63"/>
    <mergeCell ref="AU63:AY63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AU62:AY62"/>
    <mergeCell ref="AK60:AO60"/>
    <mergeCell ref="AP60:AT60"/>
    <mergeCell ref="AU60:AY60"/>
    <mergeCell ref="G61:K61"/>
    <mergeCell ref="L61:P61"/>
    <mergeCell ref="Q61:U61"/>
    <mergeCell ref="V61:Z61"/>
    <mergeCell ref="AA61:AE61"/>
    <mergeCell ref="AF61:AJ61"/>
    <mergeCell ref="AK61:AO61"/>
    <mergeCell ref="G60:K60"/>
    <mergeCell ref="L60:P60"/>
    <mergeCell ref="Q60:U60"/>
    <mergeCell ref="V60:Z60"/>
    <mergeCell ref="AA60:AE60"/>
    <mergeCell ref="AF60:AJ60"/>
    <mergeCell ref="AP61:AT61"/>
    <mergeCell ref="AU61:AY61"/>
    <mergeCell ref="V59:Z59"/>
    <mergeCell ref="AA59:AE59"/>
    <mergeCell ref="AF59:AJ59"/>
    <mergeCell ref="AK59:AO59"/>
    <mergeCell ref="AP59:AT59"/>
    <mergeCell ref="AU59:AY59"/>
    <mergeCell ref="A57:D57"/>
    <mergeCell ref="A58:D58"/>
    <mergeCell ref="A59:B59"/>
    <mergeCell ref="G59:K59"/>
    <mergeCell ref="L59:P59"/>
    <mergeCell ref="Q59:U59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8:D18"/>
    <mergeCell ref="A19:D19"/>
    <mergeCell ref="A20:D20"/>
    <mergeCell ref="A5:H6"/>
    <mergeCell ref="M5:AY6"/>
    <mergeCell ref="A7:AY10"/>
    <mergeCell ref="A11:AY12"/>
    <mergeCell ref="A13:D14"/>
    <mergeCell ref="E13:AY14"/>
    <mergeCell ref="K1:AB1"/>
    <mergeCell ref="AE1:AY1"/>
    <mergeCell ref="AS2:AU2"/>
    <mergeCell ref="AW2:AY2"/>
    <mergeCell ref="N3:AY3"/>
    <mergeCell ref="N4:AY4"/>
    <mergeCell ref="A15:D15"/>
    <mergeCell ref="A16:D16"/>
    <mergeCell ref="A17:D17"/>
  </mergeCells>
  <printOptions verticalCentered="1"/>
  <pageMargins left="0.59055118110236227" right="0.35433070866141736" top="0.39370078740157483" bottom="0.39370078740157483" header="0" footer="0"/>
  <pageSetup paperSize="9" scale="1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4"/>
  <sheetViews>
    <sheetView showGridLines="0" view="pageBreakPreview" zoomScale="85" zoomScaleNormal="100" zoomScaleSheetLayoutView="85" workbookViewId="0">
      <selection activeCell="BR9" sqref="BR9"/>
    </sheetView>
  </sheetViews>
  <sheetFormatPr defaultColWidth="9.109375" defaultRowHeight="13.2" x14ac:dyDescent="0.25"/>
  <cols>
    <col min="1" max="1" width="2.6640625" style="65" customWidth="1"/>
    <col min="2" max="2" width="2.6640625" style="117" customWidth="1"/>
    <col min="3" max="11" width="2.6640625" style="65" customWidth="1"/>
    <col min="12" max="12" width="2.6640625" style="117" customWidth="1"/>
    <col min="13" max="34" width="2.6640625" style="65" customWidth="1"/>
    <col min="35" max="47" width="2.88671875" style="65" customWidth="1"/>
    <col min="48" max="48" width="1.5546875" style="65" customWidth="1"/>
    <col min="49" max="94" width="2.6640625" style="65" customWidth="1"/>
    <col min="95" max="16384" width="9.109375" style="65"/>
  </cols>
  <sheetData>
    <row r="1" spans="1:47" ht="27.75" customHeight="1" x14ac:dyDescent="0.25">
      <c r="A1" s="57"/>
      <c r="B1" s="58"/>
      <c r="C1" s="58"/>
      <c r="D1" s="59"/>
      <c r="E1" s="60"/>
      <c r="F1" s="60"/>
      <c r="G1" s="60"/>
      <c r="H1" s="61"/>
      <c r="I1" s="129" t="s">
        <v>106</v>
      </c>
      <c r="J1" s="63"/>
      <c r="K1" s="63"/>
      <c r="L1" s="140" t="s">
        <v>78</v>
      </c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1"/>
      <c r="AA1" s="223" t="s">
        <v>1</v>
      </c>
      <c r="AB1" s="224"/>
      <c r="AC1" s="225" t="s">
        <v>108</v>
      </c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6"/>
    </row>
    <row r="2" spans="1:47" ht="24.9" customHeight="1" x14ac:dyDescent="0.25">
      <c r="A2" s="66"/>
      <c r="B2" s="130"/>
      <c r="C2" s="130"/>
      <c r="D2" s="131"/>
      <c r="E2" s="131"/>
      <c r="F2" s="130"/>
      <c r="G2" s="130"/>
      <c r="H2" s="68"/>
      <c r="I2" s="78" t="s">
        <v>83</v>
      </c>
      <c r="J2" s="70"/>
      <c r="K2" s="70"/>
      <c r="L2" s="72" t="s">
        <v>84</v>
      </c>
      <c r="M2" s="71"/>
      <c r="N2" s="71"/>
      <c r="O2" s="71"/>
      <c r="P2" s="71"/>
      <c r="Q2" s="71"/>
      <c r="R2" s="71"/>
      <c r="S2" s="130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3"/>
      <c r="AM2" s="74" t="s">
        <v>81</v>
      </c>
      <c r="AN2" s="75"/>
      <c r="AO2" s="75"/>
      <c r="AP2" s="144">
        <v>2</v>
      </c>
      <c r="AQ2" s="144"/>
      <c r="AR2" s="76" t="s">
        <v>82</v>
      </c>
      <c r="AS2" s="145">
        <v>2</v>
      </c>
      <c r="AT2" s="145"/>
      <c r="AU2" s="146"/>
    </row>
    <row r="3" spans="1:47" ht="24.9" customHeight="1" x14ac:dyDescent="0.25">
      <c r="A3" s="66"/>
      <c r="B3" s="130"/>
      <c r="C3" s="130"/>
      <c r="D3" s="131"/>
      <c r="E3" s="131"/>
      <c r="F3" s="131"/>
      <c r="G3" s="131"/>
      <c r="H3" s="77"/>
      <c r="I3" s="118" t="s">
        <v>107</v>
      </c>
      <c r="J3" s="82"/>
      <c r="K3" s="82"/>
      <c r="L3" s="180" t="s">
        <v>110</v>
      </c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1"/>
    </row>
    <row r="4" spans="1:47" ht="24.9" customHeight="1" thickBot="1" x14ac:dyDescent="0.3">
      <c r="A4" s="66"/>
      <c r="B4" s="130"/>
      <c r="C4" s="130"/>
      <c r="D4" s="131"/>
      <c r="E4" s="131"/>
      <c r="F4" s="131"/>
      <c r="G4" s="131"/>
      <c r="H4" s="77"/>
      <c r="I4" s="119"/>
      <c r="J4" s="120"/>
      <c r="K4" s="120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8"/>
    </row>
    <row r="5" spans="1:47" s="121" customFormat="1" ht="16.649999999999999" customHeight="1" x14ac:dyDescent="0.25">
      <c r="A5" s="229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1"/>
    </row>
    <row r="6" spans="1:47" s="122" customFormat="1" ht="16.649999999999999" customHeight="1" x14ac:dyDescent="0.2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4"/>
    </row>
    <row r="7" spans="1:47" s="123" customFormat="1" ht="45" customHeight="1" x14ac:dyDescent="0.25">
      <c r="A7" s="219"/>
      <c r="B7" s="220"/>
      <c r="C7" s="220"/>
      <c r="D7" s="220"/>
      <c r="E7" s="220"/>
      <c r="F7" s="220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2"/>
    </row>
    <row r="8" spans="1:47" s="123" customFormat="1" ht="45" customHeight="1" x14ac:dyDescent="0.25">
      <c r="A8" s="219"/>
      <c r="B8" s="220"/>
      <c r="C8" s="220"/>
      <c r="D8" s="220"/>
      <c r="E8" s="220"/>
      <c r="F8" s="220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2"/>
    </row>
    <row r="9" spans="1:47" s="123" customFormat="1" ht="45" customHeight="1" x14ac:dyDescent="0.25">
      <c r="A9" s="219"/>
      <c r="B9" s="220"/>
      <c r="C9" s="220"/>
      <c r="D9" s="220"/>
      <c r="E9" s="220"/>
      <c r="F9" s="220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2"/>
    </row>
    <row r="10" spans="1:47" s="123" customFormat="1" ht="45" customHeight="1" x14ac:dyDescent="0.25">
      <c r="A10" s="219"/>
      <c r="B10" s="220"/>
      <c r="C10" s="220"/>
      <c r="D10" s="220"/>
      <c r="E10" s="220"/>
      <c r="F10" s="220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2"/>
    </row>
    <row r="11" spans="1:47" s="123" customFormat="1" ht="45" customHeight="1" x14ac:dyDescent="0.25">
      <c r="A11" s="219"/>
      <c r="B11" s="220"/>
      <c r="C11" s="220"/>
      <c r="D11" s="220"/>
      <c r="E11" s="220"/>
      <c r="F11" s="220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2"/>
    </row>
    <row r="12" spans="1:47" s="123" customFormat="1" ht="45" customHeight="1" x14ac:dyDescent="0.25">
      <c r="A12" s="219"/>
      <c r="B12" s="220"/>
      <c r="C12" s="220"/>
      <c r="D12" s="220"/>
      <c r="E12" s="220"/>
      <c r="F12" s="220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2"/>
    </row>
    <row r="13" spans="1:47" s="123" customFormat="1" ht="30" customHeight="1" x14ac:dyDescent="0.25">
      <c r="A13" s="219"/>
      <c r="B13" s="220"/>
      <c r="C13" s="220"/>
      <c r="D13" s="220"/>
      <c r="E13" s="220"/>
      <c r="F13" s="220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2"/>
    </row>
    <row r="14" spans="1:47" s="123" customFormat="1" ht="30" customHeight="1" x14ac:dyDescent="0.25">
      <c r="A14" s="219"/>
      <c r="B14" s="220"/>
      <c r="C14" s="220"/>
      <c r="D14" s="220"/>
      <c r="E14" s="220"/>
      <c r="F14" s="220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2"/>
    </row>
    <row r="15" spans="1:47" s="123" customFormat="1" ht="30" customHeight="1" x14ac:dyDescent="0.25">
      <c r="A15" s="219"/>
      <c r="B15" s="220"/>
      <c r="C15" s="220"/>
      <c r="D15" s="220"/>
      <c r="E15" s="220"/>
      <c r="F15" s="220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2"/>
    </row>
    <row r="16" spans="1:47" s="123" customFormat="1" ht="21.9" customHeight="1" x14ac:dyDescent="0.25">
      <c r="A16" s="219"/>
      <c r="B16" s="220"/>
      <c r="C16" s="220"/>
      <c r="D16" s="220"/>
      <c r="E16" s="220"/>
      <c r="F16" s="220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2"/>
    </row>
    <row r="17" spans="1:47" s="123" customFormat="1" ht="21.9" customHeight="1" x14ac:dyDescent="0.25">
      <c r="A17" s="219"/>
      <c r="B17" s="220"/>
      <c r="C17" s="220"/>
      <c r="D17" s="220"/>
      <c r="E17" s="220"/>
      <c r="F17" s="220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2"/>
    </row>
    <row r="18" spans="1:47" s="123" customFormat="1" ht="21.9" customHeight="1" x14ac:dyDescent="0.25">
      <c r="A18" s="219"/>
      <c r="B18" s="220"/>
      <c r="C18" s="220"/>
      <c r="D18" s="220"/>
      <c r="E18" s="220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2"/>
    </row>
    <row r="19" spans="1:47" s="123" customFormat="1" ht="20.100000000000001" customHeight="1" x14ac:dyDescent="0.25">
      <c r="A19" s="219"/>
      <c r="B19" s="220"/>
      <c r="C19" s="220"/>
      <c r="D19" s="220"/>
      <c r="E19" s="220"/>
      <c r="F19" s="220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2"/>
    </row>
    <row r="20" spans="1:47" s="123" customFormat="1" ht="20.100000000000001" customHeight="1" x14ac:dyDescent="0.25">
      <c r="A20" s="219"/>
      <c r="B20" s="220"/>
      <c r="C20" s="220"/>
      <c r="D20" s="220"/>
      <c r="E20" s="220"/>
      <c r="F20" s="220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2"/>
    </row>
    <row r="21" spans="1:47" s="123" customFormat="1" ht="20.100000000000001" customHeight="1" x14ac:dyDescent="0.3">
      <c r="A21" s="219"/>
      <c r="B21" s="220"/>
      <c r="C21" s="220"/>
      <c r="D21" s="220"/>
      <c r="E21" s="220"/>
      <c r="F21" s="220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2"/>
    </row>
    <row r="22" spans="1:47" s="123" customFormat="1" ht="20.100000000000001" customHeight="1" x14ac:dyDescent="0.3">
      <c r="A22" s="219"/>
      <c r="B22" s="220"/>
      <c r="C22" s="220"/>
      <c r="D22" s="220"/>
      <c r="E22" s="220"/>
      <c r="F22" s="220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2"/>
    </row>
    <row r="23" spans="1:47" s="123" customFormat="1" ht="20.100000000000001" customHeight="1" x14ac:dyDescent="0.3">
      <c r="A23" s="219"/>
      <c r="B23" s="220"/>
      <c r="C23" s="220"/>
      <c r="D23" s="220"/>
      <c r="E23" s="220"/>
      <c r="F23" s="220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2"/>
    </row>
    <row r="24" spans="1:47" s="123" customFormat="1" ht="20.100000000000001" customHeight="1" x14ac:dyDescent="0.3">
      <c r="A24" s="219"/>
      <c r="B24" s="220"/>
      <c r="C24" s="220"/>
      <c r="D24" s="220"/>
      <c r="E24" s="220"/>
      <c r="F24" s="220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2"/>
    </row>
    <row r="25" spans="1:47" s="123" customFormat="1" ht="20.100000000000001" customHeight="1" x14ac:dyDescent="0.3">
      <c r="A25" s="219"/>
      <c r="B25" s="220"/>
      <c r="C25" s="220"/>
      <c r="D25" s="220"/>
      <c r="E25" s="220"/>
      <c r="F25" s="220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2"/>
    </row>
    <row r="26" spans="1:47" s="123" customFormat="1" ht="20.100000000000001" customHeight="1" x14ac:dyDescent="0.3">
      <c r="A26" s="219"/>
      <c r="B26" s="220"/>
      <c r="C26" s="220"/>
      <c r="D26" s="220"/>
      <c r="E26" s="220"/>
      <c r="F26" s="220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2"/>
    </row>
    <row r="27" spans="1:47" s="123" customFormat="1" ht="20.100000000000001" customHeight="1" x14ac:dyDescent="0.3">
      <c r="A27" s="235"/>
      <c r="B27" s="236"/>
      <c r="C27" s="236"/>
      <c r="D27" s="236"/>
      <c r="E27" s="236"/>
      <c r="F27" s="236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2"/>
    </row>
    <row r="28" spans="1:47" s="123" customFormat="1" ht="30" customHeight="1" x14ac:dyDescent="0.3">
      <c r="A28" s="219"/>
      <c r="B28" s="220"/>
      <c r="C28" s="220"/>
      <c r="D28" s="220"/>
      <c r="E28" s="220"/>
      <c r="F28" s="220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2"/>
    </row>
    <row r="29" spans="1:47" s="123" customFormat="1" ht="30" customHeight="1" x14ac:dyDescent="0.3">
      <c r="A29" s="219"/>
      <c r="B29" s="220"/>
      <c r="C29" s="220"/>
      <c r="D29" s="220"/>
      <c r="E29" s="220"/>
      <c r="F29" s="220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2"/>
    </row>
    <row r="30" spans="1:47" s="123" customFormat="1" ht="30" customHeight="1" x14ac:dyDescent="0.3">
      <c r="A30" s="219"/>
      <c r="B30" s="220"/>
      <c r="C30" s="220"/>
      <c r="D30" s="220"/>
      <c r="E30" s="220"/>
      <c r="F30" s="220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2"/>
    </row>
    <row r="31" spans="1:47" s="123" customFormat="1" ht="90" customHeight="1" x14ac:dyDescent="0.3">
      <c r="A31" s="219"/>
      <c r="B31" s="220"/>
      <c r="C31" s="220"/>
      <c r="D31" s="220"/>
      <c r="E31" s="220"/>
      <c r="F31" s="220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8"/>
    </row>
    <row r="32" spans="1:47" s="123" customFormat="1" ht="90" customHeight="1" x14ac:dyDescent="0.3">
      <c r="A32" s="219"/>
      <c r="B32" s="220"/>
      <c r="C32" s="220"/>
      <c r="D32" s="220"/>
      <c r="E32" s="220"/>
      <c r="F32" s="220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8"/>
    </row>
    <row r="33" spans="1:47" s="123" customFormat="1" ht="90" customHeight="1" x14ac:dyDescent="0.3">
      <c r="A33" s="219"/>
      <c r="B33" s="220"/>
      <c r="C33" s="220"/>
      <c r="D33" s="220"/>
      <c r="E33" s="220"/>
      <c r="F33" s="220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8"/>
    </row>
    <row r="34" spans="1:47" s="121" customFormat="1" ht="16.649999999999999" customHeight="1" x14ac:dyDescent="0.3">
      <c r="A34" s="243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5"/>
    </row>
    <row r="35" spans="1:47" s="123" customFormat="1" ht="20.100000000000001" customHeight="1" x14ac:dyDescent="0.3">
      <c r="A35" s="235"/>
      <c r="B35" s="236"/>
      <c r="C35" s="236"/>
      <c r="D35" s="236"/>
      <c r="E35" s="236"/>
      <c r="F35" s="236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2"/>
    </row>
    <row r="36" spans="1:47" s="123" customFormat="1" ht="20.100000000000001" customHeight="1" thickBot="1" x14ac:dyDescent="0.35">
      <c r="A36" s="239"/>
      <c r="B36" s="240"/>
      <c r="C36" s="240"/>
      <c r="D36" s="240"/>
      <c r="E36" s="240"/>
      <c r="F36" s="240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2"/>
    </row>
    <row r="37" spans="1:47" x14ac:dyDescent="0.25"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</row>
    <row r="38" spans="1:47" x14ac:dyDescent="0.25"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</row>
    <row r="39" spans="1:47" x14ac:dyDescent="0.25"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</row>
    <row r="40" spans="1:47" x14ac:dyDescent="0.25"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</row>
    <row r="41" spans="1:47" x14ac:dyDescent="0.25"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</row>
    <row r="42" spans="1:47" x14ac:dyDescent="0.25"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</row>
    <row r="43" spans="1:47" x14ac:dyDescent="0.25"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</row>
    <row r="44" spans="1:47" x14ac:dyDescent="0.25"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</row>
    <row r="45" spans="1:47" x14ac:dyDescent="0.25"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</row>
    <row r="46" spans="1:47" x14ac:dyDescent="0.25"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</row>
    <row r="47" spans="1:47" x14ac:dyDescent="0.25"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</row>
    <row r="48" spans="1:47" x14ac:dyDescent="0.25"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</row>
    <row r="49" spans="10:32" x14ac:dyDescent="0.25"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</row>
    <row r="50" spans="10:32" x14ac:dyDescent="0.25"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</row>
    <row r="51" spans="10:32" x14ac:dyDescent="0.25"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</row>
    <row r="52" spans="10:32" x14ac:dyDescent="0.25"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</row>
    <row r="53" spans="10:32" x14ac:dyDescent="0.25"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</row>
    <row r="54" spans="10:32" x14ac:dyDescent="0.25"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</row>
    <row r="55" spans="10:32" x14ac:dyDescent="0.25"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</row>
    <row r="56" spans="10:32" x14ac:dyDescent="0.25"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</row>
    <row r="57" spans="10:32" x14ac:dyDescent="0.25"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</row>
    <row r="58" spans="10:32" x14ac:dyDescent="0.25"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</row>
    <row r="59" spans="10:32" x14ac:dyDescent="0.25"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</row>
    <row r="60" spans="10:32" x14ac:dyDescent="0.25"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</row>
    <row r="61" spans="10:32" x14ac:dyDescent="0.25"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</row>
    <row r="62" spans="10:32" x14ac:dyDescent="0.25"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</row>
    <row r="63" spans="10:32" x14ac:dyDescent="0.25"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</row>
    <row r="64" spans="10:32" x14ac:dyDescent="0.25"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</row>
  </sheetData>
  <sheetProtection selectLockedCells="1"/>
  <mergeCells count="68">
    <mergeCell ref="A36:F36"/>
    <mergeCell ref="G36:AU36"/>
    <mergeCell ref="A33:F33"/>
    <mergeCell ref="G33:AU33"/>
    <mergeCell ref="A34:AU34"/>
    <mergeCell ref="A35:F35"/>
    <mergeCell ref="G35:AU35"/>
    <mergeCell ref="A30:F30"/>
    <mergeCell ref="G30:AU30"/>
    <mergeCell ref="A31:F31"/>
    <mergeCell ref="G31:AU31"/>
    <mergeCell ref="A32:F32"/>
    <mergeCell ref="G32:AU32"/>
    <mergeCell ref="A27:F27"/>
    <mergeCell ref="G27:AU27"/>
    <mergeCell ref="A28:F28"/>
    <mergeCell ref="G28:AU28"/>
    <mergeCell ref="A29:F29"/>
    <mergeCell ref="G29:AU29"/>
    <mergeCell ref="A24:F24"/>
    <mergeCell ref="G24:AU24"/>
    <mergeCell ref="A25:F25"/>
    <mergeCell ref="G25:AU25"/>
    <mergeCell ref="A26:F26"/>
    <mergeCell ref="G26:AU26"/>
    <mergeCell ref="A21:F21"/>
    <mergeCell ref="G21:AU21"/>
    <mergeCell ref="A22:F22"/>
    <mergeCell ref="G22:AU22"/>
    <mergeCell ref="A23:F23"/>
    <mergeCell ref="G23:AU23"/>
    <mergeCell ref="A18:F18"/>
    <mergeCell ref="G18:AU18"/>
    <mergeCell ref="A19:F19"/>
    <mergeCell ref="G19:AU19"/>
    <mergeCell ref="A20:F20"/>
    <mergeCell ref="G20:AU20"/>
    <mergeCell ref="A15:F15"/>
    <mergeCell ref="G15:AU15"/>
    <mergeCell ref="A16:F16"/>
    <mergeCell ref="G16:AU16"/>
    <mergeCell ref="A17:F17"/>
    <mergeCell ref="G17:AU17"/>
    <mergeCell ref="A12:F12"/>
    <mergeCell ref="G12:AU12"/>
    <mergeCell ref="A13:F13"/>
    <mergeCell ref="G13:AU13"/>
    <mergeCell ref="A14:F14"/>
    <mergeCell ref="G14:AU14"/>
    <mergeCell ref="A9:F9"/>
    <mergeCell ref="G9:AU9"/>
    <mergeCell ref="A10:F10"/>
    <mergeCell ref="G10:AU10"/>
    <mergeCell ref="A11:F11"/>
    <mergeCell ref="G11:AU11"/>
    <mergeCell ref="A8:F8"/>
    <mergeCell ref="G8:AU8"/>
    <mergeCell ref="L1:Z1"/>
    <mergeCell ref="AA1:AB1"/>
    <mergeCell ref="AC1:AU1"/>
    <mergeCell ref="AP2:AQ2"/>
    <mergeCell ref="AS2:AU2"/>
    <mergeCell ref="L3:AU4"/>
    <mergeCell ref="A5:AU5"/>
    <mergeCell ref="A6:F6"/>
    <mergeCell ref="G6:AU6"/>
    <mergeCell ref="A7:F7"/>
    <mergeCell ref="G7:AU7"/>
  </mergeCells>
  <printOptions verticalCentered="1"/>
  <pageMargins left="0.98425196850393704" right="0.59055118110236227" top="0.59055118110236227" bottom="0.59055118110236227" header="0" footer="0"/>
  <pageSetup paperSize="9" scale="65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04"/>
  <sheetViews>
    <sheetView zoomScale="160" zoomScaleNormal="160" workbookViewId="0">
      <pane ySplit="3" topLeftCell="A4" activePane="bottomLeft" state="frozen"/>
      <selection pane="bottomLeft" activeCell="E10" sqref="E10"/>
    </sheetView>
  </sheetViews>
  <sheetFormatPr defaultColWidth="9.109375" defaultRowHeight="15" x14ac:dyDescent="0.3"/>
  <cols>
    <col min="1" max="1" width="6.6640625" style="2" customWidth="1"/>
    <col min="2" max="2" width="9.109375" style="2"/>
    <col min="3" max="3" width="32.44140625" style="2" customWidth="1"/>
    <col min="4" max="7" width="14.6640625" style="2" customWidth="1"/>
    <col min="8" max="22" width="9.109375" style="1"/>
    <col min="23" max="16384" width="9.109375" style="2"/>
  </cols>
  <sheetData>
    <row r="1" spans="1:7" ht="20.100000000000001" customHeight="1" thickBot="1" x14ac:dyDescent="0.3">
      <c r="A1" s="246" t="s">
        <v>46</v>
      </c>
      <c r="B1" s="247"/>
      <c r="C1" s="247"/>
      <c r="D1" s="247"/>
      <c r="E1" s="247"/>
      <c r="F1" s="247"/>
      <c r="G1" s="248"/>
    </row>
    <row r="2" spans="1:7" x14ac:dyDescent="0.3">
      <c r="A2" s="251" t="s">
        <v>0</v>
      </c>
      <c r="B2" s="252"/>
      <c r="C2" s="252"/>
      <c r="D2" s="259" t="s">
        <v>73</v>
      </c>
      <c r="E2" s="260"/>
      <c r="F2" s="261"/>
      <c r="G2" s="38" t="s">
        <v>37</v>
      </c>
    </row>
    <row r="3" spans="1:7" x14ac:dyDescent="0.3">
      <c r="A3" s="253" t="s">
        <v>1</v>
      </c>
      <c r="B3" s="254"/>
      <c r="C3" s="49" t="s">
        <v>2</v>
      </c>
      <c r="D3" s="49" t="s">
        <v>74</v>
      </c>
      <c r="E3" s="49" t="s">
        <v>75</v>
      </c>
      <c r="F3" s="49" t="s">
        <v>3</v>
      </c>
      <c r="G3" s="36" t="s">
        <v>3</v>
      </c>
    </row>
    <row r="4" spans="1:7" x14ac:dyDescent="0.25">
      <c r="A4" s="257" t="s">
        <v>4</v>
      </c>
      <c r="B4" s="258"/>
      <c r="C4" s="258"/>
      <c r="D4" s="43"/>
      <c r="E4" s="43"/>
      <c r="F4" s="4"/>
      <c r="G4" s="41"/>
    </row>
    <row r="5" spans="1:7" x14ac:dyDescent="0.25">
      <c r="A5" s="6">
        <v>1</v>
      </c>
      <c r="B5" s="7">
        <v>1</v>
      </c>
      <c r="C5" s="8" t="s">
        <v>5</v>
      </c>
      <c r="D5" s="7">
        <v>51.02</v>
      </c>
      <c r="E5" s="7">
        <v>1.2</v>
      </c>
      <c r="F5" s="51">
        <f>D5*E5</f>
        <v>61.224000000000004</v>
      </c>
      <c r="G5" s="34">
        <v>7</v>
      </c>
    </row>
    <row r="6" spans="1:7" x14ac:dyDescent="0.3">
      <c r="A6" s="11">
        <v>2</v>
      </c>
      <c r="B6" s="12">
        <v>2</v>
      </c>
      <c r="C6" s="13" t="s">
        <v>56</v>
      </c>
      <c r="D6" s="12">
        <v>19.64</v>
      </c>
      <c r="E6" s="12">
        <v>3.05</v>
      </c>
      <c r="F6" s="52">
        <f>D6*E6</f>
        <v>59.902000000000001</v>
      </c>
      <c r="G6" s="35">
        <v>7</v>
      </c>
    </row>
    <row r="7" spans="1:7" x14ac:dyDescent="0.25">
      <c r="A7" s="6">
        <v>3</v>
      </c>
      <c r="B7" s="7">
        <v>3</v>
      </c>
      <c r="C7" s="8" t="s">
        <v>6</v>
      </c>
      <c r="D7" s="7">
        <v>28</v>
      </c>
      <c r="E7" s="7">
        <v>1.2</v>
      </c>
      <c r="F7" s="51">
        <f>D7*E7</f>
        <v>33.6</v>
      </c>
      <c r="G7" s="34">
        <v>4</v>
      </c>
    </row>
    <row r="8" spans="1:7" x14ac:dyDescent="0.25">
      <c r="A8" s="11">
        <v>4</v>
      </c>
      <c r="B8" s="12">
        <v>4</v>
      </c>
      <c r="C8" s="13" t="s">
        <v>7</v>
      </c>
      <c r="D8" s="12">
        <v>51.02</v>
      </c>
      <c r="E8" s="12">
        <v>3.1</v>
      </c>
      <c r="F8" s="52">
        <f t="shared" ref="F8:F27" si="0">D8*E8</f>
        <v>158.16200000000001</v>
      </c>
      <c r="G8" s="35">
        <v>18</v>
      </c>
    </row>
    <row r="9" spans="1:7" x14ac:dyDescent="0.25">
      <c r="A9" s="6">
        <v>5</v>
      </c>
      <c r="B9" s="7">
        <v>5</v>
      </c>
      <c r="C9" s="8" t="s">
        <v>8</v>
      </c>
      <c r="D9" s="7">
        <v>51.02</v>
      </c>
      <c r="E9" s="7">
        <v>3.1</v>
      </c>
      <c r="F9" s="51">
        <f t="shared" si="0"/>
        <v>158.16200000000001</v>
      </c>
      <c r="G9" s="34">
        <v>18</v>
      </c>
    </row>
    <row r="10" spans="1:7" x14ac:dyDescent="0.25">
      <c r="A10" s="11">
        <v>6</v>
      </c>
      <c r="B10" s="12">
        <v>6</v>
      </c>
      <c r="C10" s="13" t="s">
        <v>9</v>
      </c>
      <c r="D10" s="12">
        <v>15.3</v>
      </c>
      <c r="E10" s="12">
        <v>1.2</v>
      </c>
      <c r="F10" s="52">
        <f t="shared" si="0"/>
        <v>18.36</v>
      </c>
      <c r="G10" s="35">
        <v>2</v>
      </c>
    </row>
    <row r="11" spans="1:7" x14ac:dyDescent="0.3">
      <c r="A11" s="6">
        <v>7</v>
      </c>
      <c r="B11" s="7">
        <v>9</v>
      </c>
      <c r="C11" s="8" t="s">
        <v>45</v>
      </c>
      <c r="D11" s="7">
        <v>51.02</v>
      </c>
      <c r="E11" s="7">
        <v>3.1</v>
      </c>
      <c r="F11" s="51">
        <f t="shared" si="0"/>
        <v>158.16200000000001</v>
      </c>
      <c r="G11" s="34">
        <v>18</v>
      </c>
    </row>
    <row r="12" spans="1:7" x14ac:dyDescent="0.3">
      <c r="A12" s="11">
        <v>8</v>
      </c>
      <c r="B12" s="12" t="s">
        <v>10</v>
      </c>
      <c r="C12" s="39" t="s">
        <v>57</v>
      </c>
      <c r="D12" s="45">
        <v>1.4</v>
      </c>
      <c r="E12" s="45">
        <v>1</v>
      </c>
      <c r="F12" s="52">
        <f>D12*E12</f>
        <v>1.4</v>
      </c>
      <c r="G12" s="35" t="s">
        <v>36</v>
      </c>
    </row>
    <row r="13" spans="1:7" x14ac:dyDescent="0.3">
      <c r="A13" s="6">
        <v>9</v>
      </c>
      <c r="B13" s="7" t="s">
        <v>11</v>
      </c>
      <c r="C13" s="40" t="s">
        <v>58</v>
      </c>
      <c r="D13" s="46">
        <v>1.4</v>
      </c>
      <c r="E13" s="46">
        <v>1</v>
      </c>
      <c r="F13" s="51">
        <f t="shared" si="0"/>
        <v>1.4</v>
      </c>
      <c r="G13" s="34" t="s">
        <v>36</v>
      </c>
    </row>
    <row r="14" spans="1:7" x14ac:dyDescent="0.25">
      <c r="A14" s="11">
        <v>10</v>
      </c>
      <c r="B14" s="12" t="s">
        <v>12</v>
      </c>
      <c r="C14" s="39" t="s">
        <v>13</v>
      </c>
      <c r="D14" s="45">
        <v>1.4</v>
      </c>
      <c r="E14" s="45">
        <v>1</v>
      </c>
      <c r="F14" s="52">
        <f t="shared" si="0"/>
        <v>1.4</v>
      </c>
      <c r="G14" s="35" t="s">
        <v>36</v>
      </c>
    </row>
    <row r="15" spans="1:7" x14ac:dyDescent="0.25">
      <c r="A15" s="6">
        <v>11</v>
      </c>
      <c r="B15" s="7" t="s">
        <v>14</v>
      </c>
      <c r="C15" s="40" t="s">
        <v>59</v>
      </c>
      <c r="D15" s="46">
        <v>1.4</v>
      </c>
      <c r="E15" s="46">
        <v>1</v>
      </c>
      <c r="F15" s="51">
        <f t="shared" si="0"/>
        <v>1.4</v>
      </c>
      <c r="G15" s="34" t="s">
        <v>36</v>
      </c>
    </row>
    <row r="16" spans="1:7" x14ac:dyDescent="0.25">
      <c r="A16" s="11">
        <v>12</v>
      </c>
      <c r="B16" s="12" t="s">
        <v>15</v>
      </c>
      <c r="C16" s="39" t="s">
        <v>60</v>
      </c>
      <c r="D16" s="45">
        <v>1.4</v>
      </c>
      <c r="E16" s="45">
        <v>1</v>
      </c>
      <c r="F16" s="52">
        <f t="shared" si="0"/>
        <v>1.4</v>
      </c>
      <c r="G16" s="35" t="s">
        <v>36</v>
      </c>
    </row>
    <row r="17" spans="1:7" x14ac:dyDescent="0.3">
      <c r="A17" s="6">
        <v>13</v>
      </c>
      <c r="B17" s="7" t="s">
        <v>16</v>
      </c>
      <c r="C17" s="40" t="s">
        <v>61</v>
      </c>
      <c r="D17" s="46">
        <v>1.4</v>
      </c>
      <c r="E17" s="46">
        <v>1</v>
      </c>
      <c r="F17" s="51">
        <f t="shared" si="0"/>
        <v>1.4</v>
      </c>
      <c r="G17" s="34" t="s">
        <v>36</v>
      </c>
    </row>
    <row r="18" spans="1:7" x14ac:dyDescent="0.3">
      <c r="A18" s="11">
        <v>14</v>
      </c>
      <c r="B18" s="12" t="s">
        <v>17</v>
      </c>
      <c r="C18" s="39" t="s">
        <v>62</v>
      </c>
      <c r="D18" s="45">
        <v>1.4</v>
      </c>
      <c r="E18" s="45">
        <v>1</v>
      </c>
      <c r="F18" s="52">
        <f t="shared" si="0"/>
        <v>1.4</v>
      </c>
      <c r="G18" s="35" t="s">
        <v>36</v>
      </c>
    </row>
    <row r="19" spans="1:7" x14ac:dyDescent="0.25">
      <c r="A19" s="6">
        <v>15</v>
      </c>
      <c r="B19" s="7" t="s">
        <v>18</v>
      </c>
      <c r="C19" s="40" t="s">
        <v>19</v>
      </c>
      <c r="D19" s="46">
        <v>1.4</v>
      </c>
      <c r="E19" s="46">
        <v>1</v>
      </c>
      <c r="F19" s="51">
        <f t="shared" si="0"/>
        <v>1.4</v>
      </c>
      <c r="G19" s="34" t="s">
        <v>36</v>
      </c>
    </row>
    <row r="20" spans="1:7" x14ac:dyDescent="0.25">
      <c r="A20" s="11">
        <v>16</v>
      </c>
      <c r="B20" s="12" t="s">
        <v>20</v>
      </c>
      <c r="C20" s="13" t="s">
        <v>21</v>
      </c>
      <c r="D20" s="12">
        <v>16.600000000000001</v>
      </c>
      <c r="E20" s="12">
        <v>1.3</v>
      </c>
      <c r="F20" s="52">
        <f t="shared" si="0"/>
        <v>21.580000000000002</v>
      </c>
      <c r="G20" s="35">
        <v>2.5</v>
      </c>
    </row>
    <row r="21" spans="1:7" x14ac:dyDescent="0.3">
      <c r="A21" s="6">
        <v>17</v>
      </c>
      <c r="B21" s="7" t="s">
        <v>22</v>
      </c>
      <c r="C21" s="8" t="s">
        <v>42</v>
      </c>
      <c r="D21" s="7">
        <v>18.899999999999999</v>
      </c>
      <c r="E21" s="7">
        <v>1.3</v>
      </c>
      <c r="F21" s="51">
        <f t="shared" si="0"/>
        <v>24.57</v>
      </c>
      <c r="G21" s="34">
        <v>2.5</v>
      </c>
    </row>
    <row r="22" spans="1:7" x14ac:dyDescent="0.3">
      <c r="A22" s="11">
        <v>18</v>
      </c>
      <c r="B22" s="12" t="s">
        <v>23</v>
      </c>
      <c r="C22" s="13" t="s">
        <v>51</v>
      </c>
      <c r="D22" s="12">
        <v>22.5</v>
      </c>
      <c r="E22" s="12">
        <v>3.1</v>
      </c>
      <c r="F22" s="52">
        <f t="shared" si="0"/>
        <v>69.75</v>
      </c>
      <c r="G22" s="35">
        <v>7</v>
      </c>
    </row>
    <row r="23" spans="1:7" x14ac:dyDescent="0.3">
      <c r="A23" s="6">
        <v>19</v>
      </c>
      <c r="B23" s="7" t="s">
        <v>24</v>
      </c>
      <c r="C23" s="8" t="s">
        <v>43</v>
      </c>
      <c r="D23" s="7">
        <v>8.8000000000000007</v>
      </c>
      <c r="E23" s="7">
        <v>1.3</v>
      </c>
      <c r="F23" s="51">
        <f t="shared" si="0"/>
        <v>11.440000000000001</v>
      </c>
      <c r="G23" s="34">
        <v>2</v>
      </c>
    </row>
    <row r="24" spans="1:7" x14ac:dyDescent="0.25">
      <c r="A24" s="11">
        <v>20</v>
      </c>
      <c r="B24" s="12" t="s">
        <v>25</v>
      </c>
      <c r="C24" s="13" t="s">
        <v>26</v>
      </c>
      <c r="D24" s="12">
        <v>8.6</v>
      </c>
      <c r="E24" s="12">
        <v>1.3</v>
      </c>
      <c r="F24" s="52">
        <f t="shared" si="0"/>
        <v>11.18</v>
      </c>
      <c r="G24" s="35">
        <v>2</v>
      </c>
    </row>
    <row r="25" spans="1:7" x14ac:dyDescent="0.3">
      <c r="A25" s="6">
        <v>21</v>
      </c>
      <c r="B25" s="7">
        <v>12</v>
      </c>
      <c r="C25" s="8" t="s">
        <v>27</v>
      </c>
      <c r="D25" s="7">
        <v>19.64</v>
      </c>
      <c r="E25" s="7">
        <v>3.05</v>
      </c>
      <c r="F25" s="51">
        <f t="shared" si="0"/>
        <v>59.902000000000001</v>
      </c>
      <c r="G25" s="34">
        <v>7</v>
      </c>
    </row>
    <row r="26" spans="1:7" x14ac:dyDescent="0.3">
      <c r="A26" s="11">
        <v>22</v>
      </c>
      <c r="B26" s="12">
        <v>15</v>
      </c>
      <c r="C26" s="13" t="s">
        <v>53</v>
      </c>
      <c r="D26" s="53">
        <f>F26/E26</f>
        <v>247.44680851063828</v>
      </c>
      <c r="E26" s="12">
        <v>4.7</v>
      </c>
      <c r="F26" s="52">
        <v>1163</v>
      </c>
      <c r="G26" s="35">
        <v>116</v>
      </c>
    </row>
    <row r="27" spans="1:7" x14ac:dyDescent="0.3">
      <c r="A27" s="6">
        <v>23</v>
      </c>
      <c r="B27" s="7">
        <v>20</v>
      </c>
      <c r="C27" s="8" t="s">
        <v>28</v>
      </c>
      <c r="D27" s="7">
        <v>13.13</v>
      </c>
      <c r="E27" s="7">
        <v>5.8</v>
      </c>
      <c r="F27" s="51">
        <f t="shared" si="0"/>
        <v>76.153999999999996</v>
      </c>
      <c r="G27" s="34">
        <v>8</v>
      </c>
    </row>
    <row r="28" spans="1:7" x14ac:dyDescent="0.3">
      <c r="A28" s="255" t="s">
        <v>29</v>
      </c>
      <c r="B28" s="256"/>
      <c r="C28" s="256"/>
      <c r="D28" s="50"/>
      <c r="E28" s="50"/>
      <c r="F28" s="16"/>
      <c r="G28" s="22"/>
    </row>
    <row r="29" spans="1:7" x14ac:dyDescent="0.3">
      <c r="A29" s="6">
        <v>24</v>
      </c>
      <c r="B29" s="7" t="s">
        <v>30</v>
      </c>
      <c r="C29" s="40" t="s">
        <v>63</v>
      </c>
      <c r="D29" s="46">
        <v>159.19999999999999</v>
      </c>
      <c r="E29" s="46" t="s">
        <v>76</v>
      </c>
      <c r="F29" s="44">
        <v>205</v>
      </c>
      <c r="G29" s="34">
        <v>20</v>
      </c>
    </row>
    <row r="30" spans="1:7" x14ac:dyDescent="0.3">
      <c r="A30" s="11">
        <v>25</v>
      </c>
      <c r="B30" s="12" t="s">
        <v>31</v>
      </c>
      <c r="C30" s="13" t="s">
        <v>32</v>
      </c>
      <c r="D30" s="12">
        <v>107</v>
      </c>
      <c r="E30" s="12">
        <v>2.4500000000000002</v>
      </c>
      <c r="F30" s="14">
        <v>210</v>
      </c>
      <c r="G30" s="35">
        <v>21</v>
      </c>
    </row>
    <row r="31" spans="1:7" x14ac:dyDescent="0.3">
      <c r="A31" s="6">
        <v>26</v>
      </c>
      <c r="B31" s="7">
        <v>8</v>
      </c>
      <c r="C31" s="8" t="s">
        <v>44</v>
      </c>
      <c r="D31" s="7">
        <v>119</v>
      </c>
      <c r="E31" s="7">
        <v>2.4500000000000002</v>
      </c>
      <c r="F31" s="9">
        <v>210</v>
      </c>
      <c r="G31" s="34">
        <v>21</v>
      </c>
    </row>
    <row r="32" spans="1:7" x14ac:dyDescent="0.3">
      <c r="A32" s="11">
        <v>27</v>
      </c>
      <c r="B32" s="12">
        <v>13</v>
      </c>
      <c r="C32" s="13" t="s">
        <v>52</v>
      </c>
      <c r="D32" s="12">
        <v>129</v>
      </c>
      <c r="E32" s="12">
        <v>2.4500000000000002</v>
      </c>
      <c r="F32" s="14">
        <v>240</v>
      </c>
      <c r="G32" s="35">
        <v>24</v>
      </c>
    </row>
    <row r="33" spans="1:7" x14ac:dyDescent="0.3">
      <c r="A33" s="6">
        <v>28</v>
      </c>
      <c r="B33" s="7" t="s">
        <v>33</v>
      </c>
      <c r="C33" s="8" t="s">
        <v>64</v>
      </c>
      <c r="D33" s="7">
        <v>107.1</v>
      </c>
      <c r="E33" s="7">
        <v>1</v>
      </c>
      <c r="F33" s="9">
        <v>107.1</v>
      </c>
      <c r="G33" s="34">
        <v>11</v>
      </c>
    </row>
    <row r="34" spans="1:7" x14ac:dyDescent="0.3">
      <c r="A34" s="11">
        <v>29</v>
      </c>
      <c r="B34" s="12" t="s">
        <v>34</v>
      </c>
      <c r="C34" s="13" t="s">
        <v>41</v>
      </c>
      <c r="D34" s="12">
        <v>14.6</v>
      </c>
      <c r="E34" s="12">
        <v>1</v>
      </c>
      <c r="F34" s="14">
        <v>14.6</v>
      </c>
      <c r="G34" s="35">
        <v>2</v>
      </c>
    </row>
    <row r="35" spans="1:7" x14ac:dyDescent="0.3">
      <c r="A35" s="6">
        <v>30</v>
      </c>
      <c r="B35" s="7">
        <v>17</v>
      </c>
      <c r="C35" s="8" t="s">
        <v>65</v>
      </c>
      <c r="D35" s="7">
        <v>84</v>
      </c>
      <c r="E35" s="7">
        <v>1</v>
      </c>
      <c r="F35" s="9">
        <v>84</v>
      </c>
      <c r="G35" s="34">
        <v>9</v>
      </c>
    </row>
    <row r="36" spans="1:7" x14ac:dyDescent="0.3">
      <c r="A36" s="18">
        <v>31</v>
      </c>
      <c r="B36" s="19">
        <v>18</v>
      </c>
      <c r="C36" s="20" t="s">
        <v>35</v>
      </c>
      <c r="D36" s="19">
        <v>194</v>
      </c>
      <c r="E36" s="19">
        <v>1</v>
      </c>
      <c r="F36" s="21">
        <v>194</v>
      </c>
      <c r="G36" s="42">
        <v>20</v>
      </c>
    </row>
    <row r="37" spans="1:7" ht="15.6" thickBot="1" x14ac:dyDescent="0.35">
      <c r="A37" s="257" t="s">
        <v>40</v>
      </c>
      <c r="B37" s="258"/>
      <c r="C37" s="258"/>
      <c r="D37" s="43"/>
      <c r="E37" s="43"/>
      <c r="F37" s="16"/>
      <c r="G37" s="22"/>
    </row>
    <row r="38" spans="1:7" x14ac:dyDescent="0.3">
      <c r="A38" s="23">
        <v>32</v>
      </c>
      <c r="B38" s="24" t="s">
        <v>39</v>
      </c>
      <c r="C38" s="25" t="s">
        <v>54</v>
      </c>
      <c r="D38" s="55"/>
      <c r="E38" s="55"/>
      <c r="F38" s="24">
        <v>380</v>
      </c>
      <c r="G38" s="26">
        <v>0</v>
      </c>
    </row>
    <row r="39" spans="1:7" ht="15.6" thickBot="1" x14ac:dyDescent="0.35">
      <c r="A39" s="27">
        <v>33</v>
      </c>
      <c r="B39" s="28" t="s">
        <v>39</v>
      </c>
      <c r="C39" s="29" t="s">
        <v>38</v>
      </c>
      <c r="D39" s="56"/>
      <c r="E39" s="56"/>
      <c r="F39" s="28">
        <v>936</v>
      </c>
      <c r="G39" s="30">
        <v>0</v>
      </c>
    </row>
    <row r="40" spans="1:7" ht="15.6" thickBot="1" x14ac:dyDescent="0.35">
      <c r="A40" s="249" t="s">
        <v>55</v>
      </c>
      <c r="B40" s="250"/>
      <c r="C40" s="250"/>
      <c r="D40" s="128" t="s">
        <v>113</v>
      </c>
      <c r="E40" s="127">
        <f>F40+G40</f>
        <v>5026.0479999999998</v>
      </c>
      <c r="F40" s="31">
        <f>SUM(F5:F39)</f>
        <v>4677.0479999999998</v>
      </c>
      <c r="G40" s="32">
        <f>SUM(G5:G39)</f>
        <v>349</v>
      </c>
    </row>
    <row r="41" spans="1:7" s="1" customFormat="1" x14ac:dyDescent="0.3">
      <c r="F41" s="125" t="s">
        <v>111</v>
      </c>
      <c r="G41" s="126" t="s">
        <v>112</v>
      </c>
    </row>
    <row r="42" spans="1:7" s="1" customFormat="1" x14ac:dyDescent="0.3">
      <c r="F42" s="54"/>
    </row>
    <row r="43" spans="1:7" s="1" customFormat="1" x14ac:dyDescent="0.3">
      <c r="F43" s="1" t="s">
        <v>72</v>
      </c>
    </row>
    <row r="44" spans="1:7" s="1" customFormat="1" x14ac:dyDescent="0.3"/>
    <row r="45" spans="1:7" s="1" customFormat="1" x14ac:dyDescent="0.3"/>
    <row r="46" spans="1:7" s="1" customFormat="1" x14ac:dyDescent="0.3"/>
    <row r="47" spans="1:7" s="1" customFormat="1" x14ac:dyDescent="0.3"/>
    <row r="48" spans="1:7" s="1" customFormat="1" x14ac:dyDescent="0.3"/>
    <row r="49" spans="2:2" s="1" customFormat="1" x14ac:dyDescent="0.3"/>
    <row r="50" spans="2:2" s="1" customFormat="1" x14ac:dyDescent="0.3"/>
    <row r="51" spans="2:2" s="1" customFormat="1" x14ac:dyDescent="0.3"/>
    <row r="52" spans="2:2" s="1" customFormat="1" x14ac:dyDescent="0.3"/>
    <row r="53" spans="2:2" s="1" customFormat="1" x14ac:dyDescent="0.3"/>
    <row r="54" spans="2:2" s="1" customFormat="1" x14ac:dyDescent="0.3">
      <c r="B54" s="33" t="s">
        <v>66</v>
      </c>
    </row>
    <row r="55" spans="2:2" s="1" customFormat="1" x14ac:dyDescent="0.3">
      <c r="B55" s="1" t="s">
        <v>67</v>
      </c>
    </row>
    <row r="56" spans="2:2" s="1" customFormat="1" x14ac:dyDescent="0.3">
      <c r="B56" s="1" t="s">
        <v>68</v>
      </c>
    </row>
    <row r="57" spans="2:2" s="1" customFormat="1" x14ac:dyDescent="0.3">
      <c r="B57" s="1" t="s">
        <v>69</v>
      </c>
    </row>
    <row r="58" spans="2:2" s="1" customFormat="1" x14ac:dyDescent="0.3">
      <c r="B58" s="1" t="s">
        <v>70</v>
      </c>
    </row>
    <row r="59" spans="2:2" s="1" customFormat="1" x14ac:dyDescent="0.3">
      <c r="B59" s="1" t="s">
        <v>71</v>
      </c>
    </row>
    <row r="60" spans="2:2" s="1" customFormat="1" x14ac:dyDescent="0.3"/>
    <row r="61" spans="2:2" s="1" customFormat="1" x14ac:dyDescent="0.3"/>
    <row r="62" spans="2:2" s="1" customFormat="1" x14ac:dyDescent="0.3"/>
    <row r="63" spans="2:2" s="1" customFormat="1" x14ac:dyDescent="0.3"/>
    <row r="64" spans="2:2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</sheetData>
  <mergeCells count="8">
    <mergeCell ref="A1:G1"/>
    <mergeCell ref="A40:C40"/>
    <mergeCell ref="A2:C2"/>
    <mergeCell ref="A3:B3"/>
    <mergeCell ref="A28:C28"/>
    <mergeCell ref="A4:C4"/>
    <mergeCell ref="A37:C37"/>
    <mergeCell ref="D2:F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00"/>
  <sheetViews>
    <sheetView zoomScale="160" zoomScaleNormal="160" workbookViewId="0">
      <pane ySplit="3" topLeftCell="A4" activePane="bottomLeft" state="frozen"/>
      <selection pane="bottomLeft" activeCell="G36" sqref="G36"/>
    </sheetView>
  </sheetViews>
  <sheetFormatPr defaultColWidth="9.109375" defaultRowHeight="15" x14ac:dyDescent="0.3"/>
  <cols>
    <col min="1" max="1" width="9.109375" style="2"/>
    <col min="2" max="2" width="32.44140625" style="2" customWidth="1"/>
    <col min="3" max="3" width="10.5546875" style="2" bestFit="1" customWidth="1"/>
    <col min="4" max="4" width="12.109375" style="2" bestFit="1" customWidth="1"/>
    <col min="5" max="5" width="13.88671875" style="2" bestFit="1" customWidth="1"/>
    <col min="6" max="6" width="15.44140625" style="2" bestFit="1" customWidth="1"/>
    <col min="7" max="7" width="15.109375" style="2" bestFit="1" customWidth="1"/>
    <col min="8" max="20" width="9.109375" style="1"/>
    <col min="21" max="16384" width="9.109375" style="2"/>
  </cols>
  <sheetData>
    <row r="1" spans="1:7" ht="20.100000000000001" customHeight="1" thickBot="1" x14ac:dyDescent="0.3">
      <c r="A1" s="263"/>
      <c r="B1" s="263"/>
      <c r="C1" s="263"/>
      <c r="D1" s="263"/>
      <c r="E1" s="263"/>
      <c r="F1" s="1"/>
      <c r="G1" s="1"/>
    </row>
    <row r="2" spans="1:7" x14ac:dyDescent="0.3">
      <c r="A2" s="262" t="s">
        <v>0</v>
      </c>
      <c r="B2" s="261"/>
      <c r="C2" s="259" t="s">
        <v>73</v>
      </c>
      <c r="D2" s="260"/>
      <c r="E2" s="261"/>
      <c r="F2" s="132" t="s">
        <v>47</v>
      </c>
      <c r="G2" s="47" t="s">
        <v>48</v>
      </c>
    </row>
    <row r="3" spans="1:7" x14ac:dyDescent="0.3">
      <c r="A3" s="48" t="s">
        <v>1</v>
      </c>
      <c r="B3" s="49" t="s">
        <v>2</v>
      </c>
      <c r="C3" s="49" t="s">
        <v>74</v>
      </c>
      <c r="D3" s="49" t="s">
        <v>75</v>
      </c>
      <c r="E3" s="49" t="s">
        <v>3</v>
      </c>
      <c r="F3" s="3" t="s">
        <v>49</v>
      </c>
      <c r="G3" s="36" t="s">
        <v>50</v>
      </c>
    </row>
    <row r="4" spans="1:7" x14ac:dyDescent="0.25">
      <c r="A4" s="257"/>
      <c r="B4" s="258"/>
      <c r="C4" s="43"/>
      <c r="D4" s="43"/>
      <c r="E4" s="4"/>
      <c r="F4" s="5"/>
      <c r="G4" s="41"/>
    </row>
    <row r="5" spans="1:7" x14ac:dyDescent="0.25">
      <c r="A5" s="6">
        <v>1</v>
      </c>
      <c r="B5" s="8" t="s">
        <v>5</v>
      </c>
      <c r="C5" s="7">
        <v>51.02</v>
      </c>
      <c r="D5" s="7">
        <v>1.2</v>
      </c>
      <c r="E5" s="51">
        <f>C5*D5</f>
        <v>61.224000000000004</v>
      </c>
      <c r="F5" s="10">
        <v>65</v>
      </c>
      <c r="G5" s="133">
        <v>0.9</v>
      </c>
    </row>
    <row r="6" spans="1:7" x14ac:dyDescent="0.3">
      <c r="A6" s="11">
        <v>2</v>
      </c>
      <c r="B6" s="13" t="s">
        <v>56</v>
      </c>
      <c r="C6" s="12">
        <v>19.64</v>
      </c>
      <c r="D6" s="12">
        <v>3.05</v>
      </c>
      <c r="E6" s="52">
        <f>C6*D6</f>
        <v>59.902000000000001</v>
      </c>
      <c r="F6" s="15">
        <v>65</v>
      </c>
      <c r="G6" s="134">
        <v>0.92</v>
      </c>
    </row>
    <row r="7" spans="1:7" x14ac:dyDescent="0.25">
      <c r="A7" s="6">
        <v>3</v>
      </c>
      <c r="B7" s="8" t="s">
        <v>6</v>
      </c>
      <c r="C7" s="7">
        <v>28</v>
      </c>
      <c r="D7" s="7">
        <v>1.2</v>
      </c>
      <c r="E7" s="51">
        <f>C7*D7</f>
        <v>33.6</v>
      </c>
      <c r="F7" s="10">
        <v>32.5</v>
      </c>
      <c r="G7" s="133">
        <v>1.01</v>
      </c>
    </row>
    <row r="8" spans="1:7" x14ac:dyDescent="0.25">
      <c r="A8" s="11">
        <v>4</v>
      </c>
      <c r="B8" s="13" t="s">
        <v>7</v>
      </c>
      <c r="C8" s="12">
        <v>51.02</v>
      </c>
      <c r="D8" s="12">
        <v>3.1</v>
      </c>
      <c r="E8" s="52">
        <f t="shared" ref="E8:E27" si="0">C8*D8</f>
        <v>158.16200000000001</v>
      </c>
      <c r="F8" s="15">
        <v>120</v>
      </c>
      <c r="G8" s="134">
        <v>1.33</v>
      </c>
    </row>
    <row r="9" spans="1:7" x14ac:dyDescent="0.25">
      <c r="A9" s="6">
        <v>5</v>
      </c>
      <c r="B9" s="8" t="s">
        <v>8</v>
      </c>
      <c r="C9" s="7">
        <v>51.02</v>
      </c>
      <c r="D9" s="7">
        <v>3.1</v>
      </c>
      <c r="E9" s="51">
        <f t="shared" si="0"/>
        <v>158.16200000000001</v>
      </c>
      <c r="F9" s="10">
        <v>120</v>
      </c>
      <c r="G9" s="133">
        <v>1.33</v>
      </c>
    </row>
    <row r="10" spans="1:7" x14ac:dyDescent="0.25">
      <c r="A10" s="11">
        <v>6</v>
      </c>
      <c r="B10" s="13" t="s">
        <v>9</v>
      </c>
      <c r="C10" s="12">
        <v>15.3</v>
      </c>
      <c r="D10" s="12">
        <v>1.2</v>
      </c>
      <c r="E10" s="52">
        <f t="shared" si="0"/>
        <v>18.36</v>
      </c>
      <c r="F10" s="15">
        <v>26.4</v>
      </c>
      <c r="G10" s="134">
        <v>0.68</v>
      </c>
    </row>
    <row r="11" spans="1:7" x14ac:dyDescent="0.3">
      <c r="A11" s="6">
        <v>9</v>
      </c>
      <c r="B11" s="8" t="s">
        <v>45</v>
      </c>
      <c r="C11" s="7">
        <v>51.02</v>
      </c>
      <c r="D11" s="7">
        <v>3.1</v>
      </c>
      <c r="E11" s="51">
        <f t="shared" si="0"/>
        <v>158.16200000000001</v>
      </c>
      <c r="F11" s="10">
        <v>120</v>
      </c>
      <c r="G11" s="133">
        <v>1.33</v>
      </c>
    </row>
    <row r="12" spans="1:7" x14ac:dyDescent="0.3">
      <c r="A12" s="11" t="s">
        <v>10</v>
      </c>
      <c r="B12" s="39" t="s">
        <v>57</v>
      </c>
      <c r="C12" s="45">
        <v>1.4</v>
      </c>
      <c r="D12" s="45">
        <v>1</v>
      </c>
      <c r="E12" s="52">
        <f>C12*D12</f>
        <v>1.4</v>
      </c>
      <c r="F12" s="15">
        <v>7</v>
      </c>
      <c r="G12" s="35">
        <v>0.22</v>
      </c>
    </row>
    <row r="13" spans="1:7" x14ac:dyDescent="0.3">
      <c r="A13" s="6" t="s">
        <v>11</v>
      </c>
      <c r="B13" s="40" t="s">
        <v>58</v>
      </c>
      <c r="C13" s="46">
        <v>1.4</v>
      </c>
      <c r="D13" s="46">
        <v>1</v>
      </c>
      <c r="E13" s="51">
        <f t="shared" si="0"/>
        <v>1.4</v>
      </c>
      <c r="F13" s="10">
        <v>7</v>
      </c>
      <c r="G13" s="34">
        <v>0.22</v>
      </c>
    </row>
    <row r="14" spans="1:7" x14ac:dyDescent="0.25">
      <c r="A14" s="11" t="s">
        <v>12</v>
      </c>
      <c r="B14" s="39" t="s">
        <v>13</v>
      </c>
      <c r="C14" s="45">
        <v>1.4</v>
      </c>
      <c r="D14" s="45">
        <v>1</v>
      </c>
      <c r="E14" s="52">
        <f t="shared" si="0"/>
        <v>1.4</v>
      </c>
      <c r="F14" s="15">
        <v>7</v>
      </c>
      <c r="G14" s="35">
        <v>0.22</v>
      </c>
    </row>
    <row r="15" spans="1:7" x14ac:dyDescent="0.25">
      <c r="A15" s="6" t="s">
        <v>14</v>
      </c>
      <c r="B15" s="40" t="s">
        <v>59</v>
      </c>
      <c r="C15" s="46">
        <v>1.4</v>
      </c>
      <c r="D15" s="46">
        <v>1</v>
      </c>
      <c r="E15" s="51">
        <f t="shared" si="0"/>
        <v>1.4</v>
      </c>
      <c r="F15" s="10">
        <v>7</v>
      </c>
      <c r="G15" s="34">
        <v>0.22</v>
      </c>
    </row>
    <row r="16" spans="1:7" x14ac:dyDescent="0.25">
      <c r="A16" s="11" t="s">
        <v>15</v>
      </c>
      <c r="B16" s="39" t="s">
        <v>60</v>
      </c>
      <c r="C16" s="45">
        <v>1.4</v>
      </c>
      <c r="D16" s="45">
        <v>1</v>
      </c>
      <c r="E16" s="52">
        <f t="shared" si="0"/>
        <v>1.4</v>
      </c>
      <c r="F16" s="15">
        <v>7</v>
      </c>
      <c r="G16" s="35">
        <v>0.22</v>
      </c>
    </row>
    <row r="17" spans="1:7" x14ac:dyDescent="0.3">
      <c r="A17" s="6" t="s">
        <v>16</v>
      </c>
      <c r="B17" s="40" t="s">
        <v>61</v>
      </c>
      <c r="C17" s="46">
        <v>1.4</v>
      </c>
      <c r="D17" s="46">
        <v>1</v>
      </c>
      <c r="E17" s="51">
        <f t="shared" si="0"/>
        <v>1.4</v>
      </c>
      <c r="F17" s="10">
        <v>7</v>
      </c>
      <c r="G17" s="34">
        <v>0.22</v>
      </c>
    </row>
    <row r="18" spans="1:7" x14ac:dyDescent="0.3">
      <c r="A18" s="11" t="s">
        <v>17</v>
      </c>
      <c r="B18" s="39" t="s">
        <v>62</v>
      </c>
      <c r="C18" s="45">
        <v>1.4</v>
      </c>
      <c r="D18" s="45">
        <v>1</v>
      </c>
      <c r="E18" s="52">
        <f t="shared" si="0"/>
        <v>1.4</v>
      </c>
      <c r="F18" s="15">
        <v>7</v>
      </c>
      <c r="G18" s="35">
        <v>0.22</v>
      </c>
    </row>
    <row r="19" spans="1:7" x14ac:dyDescent="0.25">
      <c r="A19" s="6" t="s">
        <v>18</v>
      </c>
      <c r="B19" s="40" t="s">
        <v>19</v>
      </c>
      <c r="C19" s="46">
        <v>1.4</v>
      </c>
      <c r="D19" s="46">
        <v>1</v>
      </c>
      <c r="E19" s="51">
        <f t="shared" si="0"/>
        <v>1.4</v>
      </c>
      <c r="F19" s="10">
        <v>7</v>
      </c>
      <c r="G19" s="34">
        <v>0.22</v>
      </c>
    </row>
    <row r="20" spans="1:7" x14ac:dyDescent="0.25">
      <c r="A20" s="11" t="s">
        <v>20</v>
      </c>
      <c r="B20" s="13" t="s">
        <v>21</v>
      </c>
      <c r="C20" s="12">
        <v>16.600000000000001</v>
      </c>
      <c r="D20" s="12">
        <v>1.3</v>
      </c>
      <c r="E20" s="52">
        <f t="shared" si="0"/>
        <v>21.580000000000002</v>
      </c>
      <c r="F20" s="15">
        <v>16.8</v>
      </c>
      <c r="G20" s="35">
        <v>1.37</v>
      </c>
    </row>
    <row r="21" spans="1:7" x14ac:dyDescent="0.3">
      <c r="A21" s="6" t="s">
        <v>22</v>
      </c>
      <c r="B21" s="8" t="s">
        <v>42</v>
      </c>
      <c r="C21" s="7">
        <v>18.899999999999999</v>
      </c>
      <c r="D21" s="7">
        <v>1.3</v>
      </c>
      <c r="E21" s="51">
        <f t="shared" si="0"/>
        <v>24.57</v>
      </c>
      <c r="F21" s="10">
        <v>16.8</v>
      </c>
      <c r="G21" s="34">
        <v>1.49</v>
      </c>
    </row>
    <row r="22" spans="1:7" x14ac:dyDescent="0.3">
      <c r="A22" s="11" t="s">
        <v>23</v>
      </c>
      <c r="B22" s="13" t="s">
        <v>51</v>
      </c>
      <c r="C22" s="12">
        <v>22.5</v>
      </c>
      <c r="D22" s="12">
        <v>3.1</v>
      </c>
      <c r="E22" s="52">
        <f t="shared" si="0"/>
        <v>69.75</v>
      </c>
      <c r="F22" s="15">
        <v>66</v>
      </c>
      <c r="G22" s="35">
        <v>1.06</v>
      </c>
    </row>
    <row r="23" spans="1:7" x14ac:dyDescent="0.3">
      <c r="A23" s="6" t="s">
        <v>24</v>
      </c>
      <c r="B23" s="8" t="s">
        <v>43</v>
      </c>
      <c r="C23" s="7">
        <v>8.8000000000000007</v>
      </c>
      <c r="D23" s="7">
        <v>1.3</v>
      </c>
      <c r="E23" s="51">
        <f t="shared" si="0"/>
        <v>11.440000000000001</v>
      </c>
      <c r="F23" s="10">
        <v>16.8</v>
      </c>
      <c r="G23" s="34">
        <v>0.71</v>
      </c>
    </row>
    <row r="24" spans="1:7" x14ac:dyDescent="0.25">
      <c r="A24" s="11" t="s">
        <v>25</v>
      </c>
      <c r="B24" s="13" t="s">
        <v>26</v>
      </c>
      <c r="C24" s="12">
        <v>8.6</v>
      </c>
      <c r="D24" s="12">
        <v>1.3</v>
      </c>
      <c r="E24" s="52">
        <f t="shared" si="0"/>
        <v>11.18</v>
      </c>
      <c r="F24" s="15">
        <v>16.8</v>
      </c>
      <c r="G24" s="35">
        <v>0.71</v>
      </c>
    </row>
    <row r="25" spans="1:7" x14ac:dyDescent="0.3">
      <c r="A25" s="6">
        <v>12</v>
      </c>
      <c r="B25" s="8" t="s">
        <v>27</v>
      </c>
      <c r="C25" s="7">
        <v>19.64</v>
      </c>
      <c r="D25" s="7">
        <v>3.05</v>
      </c>
      <c r="E25" s="51">
        <f t="shared" si="0"/>
        <v>59.902000000000001</v>
      </c>
      <c r="F25" s="10">
        <v>65</v>
      </c>
      <c r="G25" s="34">
        <v>0.92</v>
      </c>
    </row>
    <row r="26" spans="1:7" x14ac:dyDescent="0.3">
      <c r="A26" s="11">
        <v>15</v>
      </c>
      <c r="B26" s="13" t="s">
        <v>53</v>
      </c>
      <c r="C26" s="53">
        <f>E26/D26</f>
        <v>247.44680851063828</v>
      </c>
      <c r="D26" s="12">
        <v>4.7</v>
      </c>
      <c r="E26" s="52">
        <v>1163</v>
      </c>
      <c r="F26" s="15">
        <v>1128</v>
      </c>
      <c r="G26" s="35">
        <v>1.03</v>
      </c>
    </row>
    <row r="27" spans="1:7" x14ac:dyDescent="0.3">
      <c r="A27" s="6">
        <v>20</v>
      </c>
      <c r="B27" s="8" t="s">
        <v>28</v>
      </c>
      <c r="C27" s="7">
        <v>13.13</v>
      </c>
      <c r="D27" s="7">
        <v>5.8</v>
      </c>
      <c r="E27" s="51">
        <f t="shared" si="0"/>
        <v>76.153999999999996</v>
      </c>
      <c r="F27" s="10">
        <v>66</v>
      </c>
      <c r="G27" s="34">
        <v>1.1499999999999999</v>
      </c>
    </row>
    <row r="28" spans="1:7" x14ac:dyDescent="0.3">
      <c r="A28" s="255"/>
      <c r="B28" s="256"/>
      <c r="C28" s="50"/>
      <c r="D28" s="50"/>
      <c r="E28" s="16"/>
      <c r="F28" s="17"/>
      <c r="G28" s="22"/>
    </row>
    <row r="29" spans="1:7" x14ac:dyDescent="0.3">
      <c r="A29" s="6" t="s">
        <v>30</v>
      </c>
      <c r="B29" s="40" t="s">
        <v>63</v>
      </c>
      <c r="C29" s="46">
        <v>159.19999999999999</v>
      </c>
      <c r="D29" s="46" t="s">
        <v>76</v>
      </c>
      <c r="E29" s="44">
        <v>205</v>
      </c>
      <c r="F29" s="10">
        <v>138</v>
      </c>
      <c r="G29" s="34">
        <v>1.48</v>
      </c>
    </row>
    <row r="30" spans="1:7" x14ac:dyDescent="0.3">
      <c r="A30" s="11" t="s">
        <v>31</v>
      </c>
      <c r="B30" s="13" t="s">
        <v>32</v>
      </c>
      <c r="C30" s="12">
        <v>107</v>
      </c>
      <c r="D30" s="12">
        <v>2.4500000000000002</v>
      </c>
      <c r="E30" s="14">
        <v>210</v>
      </c>
      <c r="F30" s="15">
        <v>188</v>
      </c>
      <c r="G30" s="35">
        <v>1.1200000000000001</v>
      </c>
    </row>
    <row r="31" spans="1:7" x14ac:dyDescent="0.3">
      <c r="A31" s="6">
        <v>8</v>
      </c>
      <c r="B31" s="8" t="s">
        <v>44</v>
      </c>
      <c r="C31" s="7">
        <v>119</v>
      </c>
      <c r="D31" s="7">
        <v>2.4500000000000002</v>
      </c>
      <c r="E31" s="9">
        <v>210</v>
      </c>
      <c r="F31" s="10">
        <v>188</v>
      </c>
      <c r="G31" s="34">
        <v>1.1200000000000001</v>
      </c>
    </row>
    <row r="32" spans="1:7" x14ac:dyDescent="0.3">
      <c r="A32" s="11">
        <v>13</v>
      </c>
      <c r="B32" s="13" t="s">
        <v>52</v>
      </c>
      <c r="C32" s="12">
        <v>129</v>
      </c>
      <c r="D32" s="12">
        <v>2.4500000000000002</v>
      </c>
      <c r="E32" s="14">
        <v>240</v>
      </c>
      <c r="F32" s="15">
        <v>188</v>
      </c>
      <c r="G32" s="35">
        <v>1.1200000000000001</v>
      </c>
    </row>
    <row r="33" spans="1:7" x14ac:dyDescent="0.3">
      <c r="A33" s="6" t="s">
        <v>33</v>
      </c>
      <c r="B33" s="8" t="s">
        <v>64</v>
      </c>
      <c r="C33" s="7">
        <v>107.1</v>
      </c>
      <c r="D33" s="7">
        <v>1</v>
      </c>
      <c r="E33" s="9">
        <v>107.1</v>
      </c>
      <c r="F33" s="10">
        <v>66</v>
      </c>
      <c r="G33" s="34">
        <v>1.62</v>
      </c>
    </row>
    <row r="34" spans="1:7" x14ac:dyDescent="0.3">
      <c r="A34" s="11" t="s">
        <v>34</v>
      </c>
      <c r="B34" s="13" t="s">
        <v>41</v>
      </c>
      <c r="C34" s="12">
        <v>14.6</v>
      </c>
      <c r="D34" s="12">
        <v>1</v>
      </c>
      <c r="E34" s="14">
        <v>14.6</v>
      </c>
      <c r="F34" s="15">
        <v>26.4</v>
      </c>
      <c r="G34" s="35">
        <v>0.55000000000000004</v>
      </c>
    </row>
    <row r="35" spans="1:7" x14ac:dyDescent="0.3">
      <c r="A35" s="6">
        <v>17</v>
      </c>
      <c r="B35" s="8" t="s">
        <v>65</v>
      </c>
      <c r="C35" s="7">
        <v>84</v>
      </c>
      <c r="D35" s="7">
        <v>1</v>
      </c>
      <c r="E35" s="9">
        <v>84</v>
      </c>
      <c r="F35" s="10">
        <v>86</v>
      </c>
      <c r="G35" s="34">
        <v>0.98</v>
      </c>
    </row>
    <row r="36" spans="1:7" ht="15.6" thickBot="1" x14ac:dyDescent="0.35">
      <c r="A36" s="135">
        <v>18</v>
      </c>
      <c r="B36" s="137" t="s">
        <v>35</v>
      </c>
      <c r="C36" s="136">
        <v>194</v>
      </c>
      <c r="D36" s="136">
        <v>1</v>
      </c>
      <c r="E36" s="138">
        <v>194</v>
      </c>
      <c r="F36" s="139">
        <v>152</v>
      </c>
      <c r="G36" s="37">
        <v>1.25</v>
      </c>
    </row>
    <row r="37" spans="1:7" s="1" customFormat="1" x14ac:dyDescent="0.3">
      <c r="E37" s="125"/>
    </row>
    <row r="38" spans="1:7" s="1" customFormat="1" x14ac:dyDescent="0.3">
      <c r="E38" s="54"/>
    </row>
    <row r="39" spans="1:7" s="1" customFormat="1" x14ac:dyDescent="0.3">
      <c r="E39" s="1" t="s">
        <v>72</v>
      </c>
    </row>
    <row r="40" spans="1:7" s="1" customFormat="1" x14ac:dyDescent="0.3"/>
    <row r="41" spans="1:7" s="1" customFormat="1" x14ac:dyDescent="0.3"/>
    <row r="42" spans="1:7" s="1" customFormat="1" x14ac:dyDescent="0.3"/>
    <row r="43" spans="1:7" s="1" customFormat="1" x14ac:dyDescent="0.3"/>
    <row r="44" spans="1:7" s="1" customFormat="1" x14ac:dyDescent="0.3"/>
    <row r="45" spans="1:7" s="1" customFormat="1" x14ac:dyDescent="0.3"/>
    <row r="46" spans="1:7" s="1" customFormat="1" x14ac:dyDescent="0.3"/>
    <row r="47" spans="1:7" s="1" customFormat="1" x14ac:dyDescent="0.3"/>
    <row r="48" spans="1:7" s="1" customFormat="1" x14ac:dyDescent="0.3"/>
    <row r="49" spans="1:1" s="1" customFormat="1" x14ac:dyDescent="0.3"/>
    <row r="50" spans="1:1" s="1" customFormat="1" x14ac:dyDescent="0.3">
      <c r="A50" s="33" t="s">
        <v>66</v>
      </c>
    </row>
    <row r="51" spans="1:1" s="1" customFormat="1" x14ac:dyDescent="0.3">
      <c r="A51" s="1" t="s">
        <v>67</v>
      </c>
    </row>
    <row r="52" spans="1:1" s="1" customFormat="1" x14ac:dyDescent="0.3">
      <c r="A52" s="1" t="s">
        <v>68</v>
      </c>
    </row>
    <row r="53" spans="1:1" s="1" customFormat="1" x14ac:dyDescent="0.3">
      <c r="A53" s="1" t="s">
        <v>69</v>
      </c>
    </row>
    <row r="54" spans="1:1" s="1" customFormat="1" x14ac:dyDescent="0.3">
      <c r="A54" s="1" t="s">
        <v>70</v>
      </c>
    </row>
    <row r="55" spans="1:1" s="1" customFormat="1" x14ac:dyDescent="0.3">
      <c r="A55" s="1" t="s">
        <v>71</v>
      </c>
    </row>
    <row r="56" spans="1:1" s="1" customFormat="1" x14ac:dyDescent="0.3"/>
    <row r="57" spans="1:1" s="1" customFormat="1" x14ac:dyDescent="0.3"/>
    <row r="58" spans="1:1" s="1" customFormat="1" x14ac:dyDescent="0.3"/>
    <row r="59" spans="1:1" s="1" customFormat="1" x14ac:dyDescent="0.3"/>
    <row r="60" spans="1:1" s="1" customFormat="1" x14ac:dyDescent="0.3"/>
    <row r="61" spans="1:1" s="1" customFormat="1" x14ac:dyDescent="0.3"/>
    <row r="62" spans="1:1" s="1" customFormat="1" x14ac:dyDescent="0.3"/>
    <row r="63" spans="1:1" s="1" customFormat="1" x14ac:dyDescent="0.3"/>
    <row r="64" spans="1:1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</sheetData>
  <mergeCells count="5">
    <mergeCell ref="A4:B4"/>
    <mergeCell ref="A28:B28"/>
    <mergeCell ref="A2:B2"/>
    <mergeCell ref="A1:E1"/>
    <mergeCell ref="C2:E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Folha 1</vt:lpstr>
      <vt:lpstr>Folha 2</vt:lpstr>
      <vt:lpstr>Aquários</vt:lpstr>
      <vt:lpstr>Aquários (2)</vt:lpstr>
      <vt:lpstr>'Folha 1'!Area_de_impressao</vt:lpstr>
      <vt:lpstr>'Folha 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jara</dc:creator>
  <cp:lastModifiedBy>Cliente</cp:lastModifiedBy>
  <cp:lastPrinted>2020-03-04T11:47:40Z</cp:lastPrinted>
  <dcterms:created xsi:type="dcterms:W3CDTF">2019-04-15T12:26:28Z</dcterms:created>
  <dcterms:modified xsi:type="dcterms:W3CDTF">2020-09-08T19:19:01Z</dcterms:modified>
</cp:coreProperties>
</file>